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8805" windowHeight="8100" tabRatio="886" firstSheet="2" activeTab="7"/>
  </bookViews>
  <sheets>
    <sheet name="Edit Start Date - Names - Goals" sheetId="1" r:id="rId1"/>
    <sheet name="Student 1" sheetId="2" r:id="rId2"/>
    <sheet name="Student 2" sheetId="3" r:id="rId3"/>
    <sheet name="Student 3" sheetId="4" r:id="rId4"/>
    <sheet name="Student 4" sheetId="5" r:id="rId5"/>
    <sheet name="Student 5" sheetId="6" r:id="rId6"/>
    <sheet name="Student 6" sheetId="7" r:id="rId7"/>
    <sheet name="Student 7" sheetId="8" r:id="rId8"/>
    <sheet name="Student 8" sheetId="9" r:id="rId9"/>
    <sheet name="Student 9" sheetId="10" r:id="rId10"/>
    <sheet name="Student 10" sheetId="11" r:id="rId11"/>
    <sheet name="Student 11" sheetId="12" r:id="rId12"/>
    <sheet name="Student 12" sheetId="13" r:id="rId13"/>
    <sheet name="Handicapping" sheetId="14" r:id="rId14"/>
    <sheet name="Template for All Students" sheetId="15" r:id="rId15"/>
    <sheet name="Sample Student " sheetId="16" r:id="rId16"/>
  </sheets>
  <definedNames/>
  <calcPr fullCalcOnLoad="1"/>
</workbook>
</file>

<file path=xl/sharedStrings.xml><?xml version="1.0" encoding="utf-8"?>
<sst xmlns="http://schemas.openxmlformats.org/spreadsheetml/2006/main" count="259" uniqueCount="51">
  <si>
    <t>Date</t>
  </si>
  <si>
    <t>Sight</t>
  </si>
  <si>
    <t>Phonics</t>
  </si>
  <si>
    <t xml:space="preserve">Sight Hints </t>
  </si>
  <si>
    <t>Phonics Hints</t>
  </si>
  <si>
    <t>Week in Grading Period</t>
  </si>
  <si>
    <t>Start Date Of Grading Period</t>
  </si>
  <si>
    <t>Student 10</t>
  </si>
  <si>
    <t>Student 11</t>
  </si>
  <si>
    <t>Student Name</t>
  </si>
  <si>
    <t>Goal</t>
  </si>
  <si>
    <t>Enter Monday's Date for Start of Grading Period ==&gt;</t>
  </si>
  <si>
    <t>Sample Student</t>
  </si>
  <si>
    <t>Rapid Naming Base</t>
  </si>
  <si>
    <t>% of Capacity</t>
  </si>
  <si>
    <t>Letter Naming</t>
  </si>
  <si>
    <t>Letter Sound</t>
  </si>
  <si>
    <t>Sight Words</t>
  </si>
  <si>
    <t>Sound Blending</t>
  </si>
  <si>
    <t>Daily Score</t>
  </si>
  <si>
    <t>M</t>
  </si>
  <si>
    <t>T</t>
  </si>
  <si>
    <t>W</t>
  </si>
  <si>
    <t>TH</t>
  </si>
  <si>
    <t>F</t>
  </si>
  <si>
    <t>Phonics
Goal</t>
  </si>
  <si>
    <t>Sight
Words</t>
  </si>
  <si>
    <t>Other
Skill</t>
  </si>
  <si>
    <t>Other
Skill Hints</t>
  </si>
  <si>
    <t>Other
Skill
Goal</t>
  </si>
  <si>
    <t>Enter Name of Student Here Only</t>
  </si>
  <si>
    <t xml:space="preserve">Student 12 </t>
  </si>
  <si>
    <t>Letter Sound Hints</t>
  </si>
  <si>
    <t>Rapid Naming Capacity</t>
  </si>
  <si>
    <t>Letter Names</t>
  </si>
  <si>
    <t>Letter Sounds</t>
  </si>
  <si>
    <t>Set Goal %</t>
  </si>
  <si>
    <t>Select Student Name: ==&gt;</t>
  </si>
  <si>
    <t>Sound Blending Hints</t>
  </si>
  <si>
    <t>The name will be used to populate each worksheet.  
You will still need to rename the TABS, if desired.
To change the name of a TAB, double click on the TAB  Edit the tab name with the student's name.</t>
  </si>
  <si>
    <t>Student 05</t>
  </si>
  <si>
    <t>Student 06</t>
  </si>
  <si>
    <t>Student 07</t>
  </si>
  <si>
    <t>Student 08</t>
  </si>
  <si>
    <t>Student 09</t>
  </si>
  <si>
    <t>Student 01</t>
  </si>
  <si>
    <t>Student 02</t>
  </si>
  <si>
    <t>Student 03</t>
  </si>
  <si>
    <t>Student 04</t>
  </si>
  <si>
    <t>Letter Name</t>
  </si>
  <si>
    <t>Letter Name Hints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</si>
</sst>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58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b/>
      <sz val="16.5"/>
      <color indexed="8"/>
      <name val="Arial"/>
      <family val="2"/>
    </font>
    <font>
      <sz val="14"/>
      <color indexed="8"/>
      <name val="Arial"/>
      <family val="2"/>
    </font>
    <font>
      <b/>
      <sz val="1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9" fontId="0" fillId="0" borderId="0" xfId="57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9" fontId="12" fillId="0" borderId="10" xfId="57" applyFont="1" applyBorder="1" applyAlignment="1" applyProtection="1">
      <alignment wrapText="1"/>
      <protection locked="0"/>
    </xf>
    <xf numFmtId="2" fontId="6" fillId="35" borderId="12" xfId="0" applyNumberFormat="1" applyFont="1" applyFill="1" applyBorder="1" applyAlignment="1">
      <alignment wrapText="1"/>
    </xf>
    <xf numFmtId="9" fontId="12" fillId="0" borderId="10" xfId="57" applyFont="1" applyBorder="1" applyAlignment="1" applyProtection="1">
      <alignment/>
      <protection locked="0"/>
    </xf>
    <xf numFmtId="9" fontId="6" fillId="35" borderId="12" xfId="57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 horizontal="center" wrapText="1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wrapText="1"/>
    </xf>
    <xf numFmtId="1" fontId="0" fillId="35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0" borderId="12" xfId="0" applyNumberFormat="1" applyFill="1" applyBorder="1" applyAlignment="1">
      <alignment wrapText="1"/>
    </xf>
    <xf numFmtId="0" fontId="6" fillId="0" borderId="10" xfId="0" applyFont="1" applyBorder="1" applyAlignment="1">
      <alignment/>
    </xf>
    <xf numFmtId="1" fontId="0" fillId="0" borderId="14" xfId="0" applyNumberFormat="1" applyBorder="1" applyAlignment="1">
      <alignment wrapText="1"/>
    </xf>
    <xf numFmtId="1" fontId="0" fillId="35" borderId="14" xfId="0" applyNumberFormat="1" applyFill="1" applyBorder="1" applyAlignment="1">
      <alignment wrapText="1"/>
    </xf>
    <xf numFmtId="1" fontId="0" fillId="0" borderId="13" xfId="0" applyNumberFormat="1" applyBorder="1" applyAlignment="1">
      <alignment wrapText="1"/>
    </xf>
    <xf numFmtId="9" fontId="0" fillId="0" borderId="0" xfId="57" applyFill="1" applyBorder="1" applyAlignment="1">
      <alignment wrapText="1"/>
    </xf>
    <xf numFmtId="2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34" borderId="11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36" borderId="16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 wrapText="1"/>
    </xf>
    <xf numFmtId="0" fontId="6" fillId="37" borderId="18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 wrapText="1"/>
    </xf>
    <xf numFmtId="0" fontId="6" fillId="38" borderId="17" xfId="0" applyFont="1" applyFill="1" applyBorder="1" applyAlignment="1">
      <alignment horizontal="center" wrapText="1"/>
    </xf>
    <xf numFmtId="0" fontId="6" fillId="38" borderId="18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9" fontId="0" fillId="0" borderId="0" xfId="57" applyFont="1" applyBorder="1" applyAlignment="1">
      <alignment/>
    </xf>
    <xf numFmtId="9" fontId="0" fillId="0" borderId="0" xfId="57" applyFont="1" applyBorder="1" applyAlignment="1">
      <alignment/>
    </xf>
    <xf numFmtId="9" fontId="0" fillId="0" borderId="0" xfId="57" applyFont="1" applyFill="1" applyBorder="1" applyAlignment="1">
      <alignment wrapText="1"/>
    </xf>
    <xf numFmtId="1" fontId="0" fillId="40" borderId="14" xfId="0" applyNumberFormat="1" applyFill="1" applyBorder="1" applyAlignment="1">
      <alignment wrapText="1"/>
    </xf>
    <xf numFmtId="1" fontId="0" fillId="40" borderId="13" xfId="0" applyNumberFormat="1" applyFill="1" applyBorder="1" applyAlignment="1">
      <alignment wrapText="1"/>
    </xf>
    <xf numFmtId="1" fontId="0" fillId="40" borderId="10" xfId="0" applyNumberFormat="1" applyFill="1" applyBorder="1" applyAlignment="1">
      <alignment wrapText="1"/>
    </xf>
    <xf numFmtId="9" fontId="0" fillId="0" borderId="19" xfId="57" applyFont="1" applyFill="1" applyBorder="1" applyAlignment="1">
      <alignment wrapText="1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12" fillId="0" borderId="10" xfId="57" applyNumberFormat="1" applyFont="1" applyBorder="1" applyAlignment="1" applyProtection="1">
      <alignment wrapText="1"/>
      <protection locked="0"/>
    </xf>
    <xf numFmtId="9" fontId="12" fillId="0" borderId="10" xfId="57" applyNumberFormat="1" applyFont="1" applyBorder="1" applyAlignment="1" applyProtection="1">
      <alignment/>
      <protection locked="0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7" borderId="16" xfId="0" applyFont="1" applyFill="1" applyBorder="1" applyAlignment="1">
      <alignment horizontal="center" wrapText="1"/>
    </xf>
    <xf numFmtId="0" fontId="6" fillId="37" borderId="17" xfId="0" applyFont="1" applyFill="1" applyBorder="1" applyAlignment="1">
      <alignment horizontal="center" wrapText="1"/>
    </xf>
    <xf numFmtId="0" fontId="6" fillId="37" borderId="18" xfId="0" applyFont="1" applyFill="1" applyBorder="1" applyAlignment="1">
      <alignment horizontal="center" wrapText="1"/>
    </xf>
    <xf numFmtId="9" fontId="0" fillId="0" borderId="19" xfId="57" applyFont="1" applyFill="1" applyBorder="1" applyAlignment="1">
      <alignment vertical="top" wrapText="1"/>
    </xf>
    <xf numFmtId="9" fontId="0" fillId="0" borderId="0" xfId="57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3" fillId="0" borderId="2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1'!$F$4:$F$63</c:f>
              <c:numCache/>
            </c:numRef>
          </c:val>
          <c:smooth val="0"/>
        </c:ser>
        <c:ser>
          <c:idx val="1"/>
          <c:order val="1"/>
          <c:tx>
            <c:strRef>
              <c:f>'Student 1'!$G$3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1'!$G$4:$G$63</c:f>
              <c:numCache/>
            </c:numRef>
          </c:val>
          <c:smooth val="0"/>
        </c:ser>
        <c:ser>
          <c:idx val="2"/>
          <c:order val="2"/>
          <c:tx>
            <c:strRef>
              <c:f>'Student 1'!$H$3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1'!$H$4:$H$63</c:f>
              <c:numCache/>
            </c:numRef>
          </c:val>
          <c:smooth val="0"/>
        </c:ser>
        <c:marker val="1"/>
        <c:axId val="64179362"/>
        <c:axId val="40743347"/>
      </c:lineChart>
      <c:dateAx>
        <c:axId val="641793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33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74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2'!$F$4:$F$63</c:f>
              <c:numCache/>
            </c:numRef>
          </c:val>
          <c:smooth val="0"/>
        </c:ser>
        <c:ser>
          <c:idx val="1"/>
          <c:order val="1"/>
          <c:tx>
            <c:strRef>
              <c:f>'Student 2'!$G$3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2'!$G$4:$G$63</c:f>
              <c:numCache/>
            </c:numRef>
          </c:val>
          <c:smooth val="0"/>
        </c:ser>
        <c:ser>
          <c:idx val="2"/>
          <c:order val="2"/>
          <c:tx>
            <c:strRef>
              <c:f>'Student 2'!$H$3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2'!$H$4:$H$63</c:f>
              <c:numCache/>
            </c:numRef>
          </c:val>
          <c:smooth val="0"/>
        </c:ser>
        <c:marker val="1"/>
        <c:axId val="66786588"/>
        <c:axId val="64208381"/>
      </c:lineChart>
      <c:dateAx>
        <c:axId val="667865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20838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Students'!$I$4:$I$63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Students'!$J$4:$J$63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Students'!$K$4:$K$63</c:f>
              <c:numCache/>
            </c:numRef>
          </c:val>
          <c:smooth val="0"/>
        </c:ser>
        <c:marker val="1"/>
        <c:axId val="41233344"/>
        <c:axId val="35555777"/>
      </c:lineChart>
      <c:dateAx>
        <c:axId val="41233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55577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33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Students'!$C$4:$C$63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Students'!$D$4:$D$63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Students'!$E$4:$E$63</c:f>
              <c:numCache/>
            </c:numRef>
          </c:val>
          <c:smooth val="0"/>
        </c:ser>
        <c:ser>
          <c:idx val="3"/>
          <c:order val="3"/>
          <c:tx>
            <c:strRef>
              <c:f>'Template for All Students'!$C$3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Students'!$C$4:$C$63</c:f>
              <c:numCache/>
            </c:numRef>
          </c:val>
          <c:smooth val="0"/>
        </c:ser>
        <c:ser>
          <c:idx val="4"/>
          <c:order val="4"/>
          <c:tx>
            <c:strRef>
              <c:f>'Template for All Students'!$D$3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Students'!$D$4:$D$63</c:f>
              <c:numCache/>
            </c:numRef>
          </c:val>
          <c:smooth val="0"/>
        </c:ser>
        <c:ser>
          <c:idx val="5"/>
          <c:order val="5"/>
          <c:tx>
            <c:strRef>
              <c:f>'Template for All Students'!$E$3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Students'!$E$4:$E$63</c:f>
              <c:numCache/>
            </c:numRef>
          </c:val>
          <c:smooth val="0"/>
        </c:ser>
        <c:marker val="1"/>
        <c:axId val="51566538"/>
        <c:axId val="61445659"/>
      </c:lineChart>
      <c:dateAx>
        <c:axId val="51566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44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Students'!$C$4:$C$63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Students'!$D$4:$D$63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Students'!$E$4:$E$63</c:f>
              <c:numCache/>
            </c:numRef>
          </c:val>
          <c:smooth val="0"/>
        </c:ser>
        <c:ser>
          <c:idx val="3"/>
          <c:order val="3"/>
          <c:tx>
            <c:strRef>
              <c:f>'Template for All Students'!$C$3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Students'!$C$4:$C$63</c:f>
              <c:numCache/>
            </c:numRef>
          </c:val>
          <c:smooth val="0"/>
        </c:ser>
        <c:ser>
          <c:idx val="4"/>
          <c:order val="4"/>
          <c:tx>
            <c:strRef>
              <c:f>'Template for All Students'!$D$3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Students'!$D$4:$D$63</c:f>
              <c:numCache/>
            </c:numRef>
          </c:val>
          <c:smooth val="0"/>
        </c:ser>
        <c:ser>
          <c:idx val="5"/>
          <c:order val="5"/>
          <c:tx>
            <c:strRef>
              <c:f>'Template for All Students'!$E$3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Students'!$E$4:$E$63</c:f>
              <c:numCache/>
            </c:numRef>
          </c:val>
          <c:smooth val="0"/>
        </c:ser>
        <c:marker val="1"/>
        <c:axId val="16140020"/>
        <c:axId val="11042453"/>
      </c:lineChart>
      <c:dateAx>
        <c:axId val="161400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04245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40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Students'!$L$3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Students'!$L$4:$L$63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Students'!$M$3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Students'!$M$4:$M$63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Students'!$N$4:$N$63</c:f>
              <c:numCache/>
            </c:numRef>
          </c:val>
          <c:smooth val="0"/>
        </c:ser>
        <c:marker val="1"/>
        <c:axId val="32273214"/>
        <c:axId val="22023471"/>
      </c:lineChart>
      <c:dateAx>
        <c:axId val="322732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023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3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Students'!$L$3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Students'!$L$4:$L$63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Students'!$M$3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Students'!$M$4:$M$63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Students'!$N$4:$N$63</c:f>
              <c:numCache/>
            </c:numRef>
          </c:val>
          <c:smooth val="0"/>
        </c:ser>
        <c:marker val="1"/>
        <c:axId val="63993512"/>
        <c:axId val="39070697"/>
      </c:lineChart>
      <c:dateAx>
        <c:axId val="63993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07069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7"/>
          <c:w val="0.9242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'!$C$3</c:f>
              <c:strCache>
                <c:ptCount val="1"/>
                <c:pt idx="0">
                  <c:v>Sight
Words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'!$C$4:$C$63</c:f>
              <c:numCache/>
            </c:numRef>
          </c:val>
          <c:smooth val="0"/>
        </c:ser>
        <c:ser>
          <c:idx val="1"/>
          <c:order val="1"/>
          <c:tx>
            <c:strRef>
              <c:f>'Sample Student 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'!$D$4:$D$63</c:f>
              <c:numCache/>
            </c:numRef>
          </c:val>
          <c:smooth val="0"/>
        </c:ser>
        <c:ser>
          <c:idx val="2"/>
          <c:order val="2"/>
          <c:tx>
            <c:strRef>
              <c:f>'Sample Student '!$E$3</c:f>
              <c:strCache>
                <c:ptCount val="1"/>
                <c:pt idx="0">
                  <c:v>Phonics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'!$E$4:$E$63</c:f>
              <c:numCache/>
            </c:numRef>
          </c:val>
          <c:smooth val="0"/>
        </c:ser>
        <c:marker val="1"/>
        <c:axId val="16091954"/>
        <c:axId val="10609859"/>
      </c:lineChart>
      <c:dateAx>
        <c:axId val="160919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60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88175"/>
          <c:w val="0.4652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5"/>
          <c:w val="0.933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'!$C$3</c:f>
              <c:strCache>
                <c:ptCount val="1"/>
                <c:pt idx="0">
                  <c:v>Sight
Words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'!$C$4:$C$63</c:f>
              <c:numCache/>
            </c:numRef>
          </c:val>
          <c:smooth val="0"/>
        </c:ser>
        <c:ser>
          <c:idx val="1"/>
          <c:order val="1"/>
          <c:tx>
            <c:strRef>
              <c:f>'Sample Student 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'!$D$4:$D$63</c:f>
              <c:numCache/>
            </c:numRef>
          </c:val>
          <c:smooth val="0"/>
        </c:ser>
        <c:ser>
          <c:idx val="2"/>
          <c:order val="2"/>
          <c:tx>
            <c:strRef>
              <c:f>'Sample Student '!$E$3</c:f>
              <c:strCache>
                <c:ptCount val="1"/>
                <c:pt idx="0">
                  <c:v>Phonics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'!$E$4:$E$63</c:f>
              <c:numCache/>
            </c:numRef>
          </c:val>
          <c:smooth val="0"/>
        </c:ser>
        <c:marker val="1"/>
        <c:axId val="28379868"/>
        <c:axId val="54092221"/>
      </c:lineChart>
      <c:dateAx>
        <c:axId val="283798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092221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9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3"/>
          <c:y val="0.8965"/>
          <c:w val="0.404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Phonetic Words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7"/>
          <c:w val="0.9255"/>
          <c:h val="0.698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'!$F$3</c:f>
              <c:strCache>
                <c:ptCount val="1"/>
                <c:pt idx="0">
                  <c:v>Phonics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'!$F$4:$F$63</c:f>
              <c:numCache/>
            </c:numRef>
          </c:val>
          <c:smooth val="0"/>
        </c:ser>
        <c:ser>
          <c:idx val="1"/>
          <c:order val="1"/>
          <c:tx>
            <c:strRef>
              <c:f>'Sample Student '!$G$3</c:f>
              <c:strCache>
                <c:ptCount val="1"/>
                <c:pt idx="0">
                  <c:v>Phonics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'!$G$4:$G$63</c:f>
              <c:numCache/>
            </c:numRef>
          </c:val>
          <c:smooth val="0"/>
        </c:ser>
        <c:ser>
          <c:idx val="2"/>
          <c:order val="2"/>
          <c:tx>
            <c:strRef>
              <c:f>'Sample Student '!$H$3</c:f>
              <c:strCache>
                <c:ptCount val="1"/>
                <c:pt idx="0">
                  <c:v>Phonics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'!$H$4:$H$63</c:f>
              <c:numCache/>
            </c:numRef>
          </c:val>
          <c:smooth val="0"/>
        </c:ser>
        <c:marker val="1"/>
        <c:axId val="17067942"/>
        <c:axId val="19393751"/>
      </c:lineChart>
      <c:dateAx>
        <c:axId val="17067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393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6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88175"/>
          <c:w val="0.494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Phonetic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'!$F$3</c:f>
              <c:strCache>
                <c:ptCount val="1"/>
                <c:pt idx="0">
                  <c:v>Phonics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'!$F$4:$F$63</c:f>
              <c:numCache/>
            </c:numRef>
          </c:val>
          <c:smooth val="0"/>
        </c:ser>
        <c:ser>
          <c:idx val="1"/>
          <c:order val="1"/>
          <c:tx>
            <c:strRef>
              <c:f>'Sample Student '!$G$3</c:f>
              <c:strCache>
                <c:ptCount val="1"/>
                <c:pt idx="0">
                  <c:v>Phonics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'!$G$4:$G$63</c:f>
              <c:numCache/>
            </c:numRef>
          </c:val>
          <c:smooth val="0"/>
        </c:ser>
        <c:ser>
          <c:idx val="2"/>
          <c:order val="2"/>
          <c:tx>
            <c:strRef>
              <c:f>'Sample Student '!$H$3</c:f>
              <c:strCache>
                <c:ptCount val="1"/>
                <c:pt idx="0">
                  <c:v>Phonics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'!$H$4:$H$63</c:f>
              <c:numCache/>
            </c:numRef>
          </c:val>
          <c:smooth val="0"/>
        </c:ser>
        <c:marker val="1"/>
        <c:axId val="40326032"/>
        <c:axId val="27389969"/>
      </c:lineChart>
      <c:dateAx>
        <c:axId val="40326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389969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25"/>
          <c:y val="0.89625"/>
          <c:w val="0.4285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Skill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6515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'!$I$3</c:f>
              <c:strCache>
                <c:ptCount val="1"/>
                <c:pt idx="0">
                  <c:v>Other
Skill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'!$I$4:$I$63</c:f>
              <c:numCache/>
            </c:numRef>
          </c:val>
          <c:smooth val="0"/>
        </c:ser>
        <c:ser>
          <c:idx val="1"/>
          <c:order val="1"/>
          <c:tx>
            <c:strRef>
              <c:f>'Sample Student '!$J$3</c:f>
              <c:strCache>
                <c:ptCount val="1"/>
                <c:pt idx="0">
                  <c:v>Other
Skill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'!$J$4:$J$63</c:f>
              <c:numCache/>
            </c:numRef>
          </c:val>
          <c:smooth val="0"/>
        </c:ser>
        <c:ser>
          <c:idx val="2"/>
          <c:order val="2"/>
          <c:tx>
            <c:strRef>
              <c:f>'Sample Student '!$K$3</c:f>
              <c:strCache>
                <c:ptCount val="1"/>
                <c:pt idx="0">
                  <c:v>Other
Skill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'!$K$4:$K$63</c:f>
              <c:numCache/>
            </c:numRef>
          </c:val>
          <c:smooth val="0"/>
        </c:ser>
        <c:marker val="1"/>
        <c:axId val="45183130"/>
        <c:axId val="3994987"/>
      </c:lineChart>
      <c:dateAx>
        <c:axId val="451831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9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Skill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83525"/>
          <c:w val="0.4057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2'!$I$4:$I$63</c:f>
              <c:numCache/>
            </c:numRef>
          </c:val>
          <c:smooth val="0"/>
        </c:ser>
        <c:ser>
          <c:idx val="1"/>
          <c:order val="1"/>
          <c:tx>
            <c:strRef>
              <c:f>'Student 2'!$J$3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2'!$J$4:$J$63</c:f>
              <c:numCache/>
            </c:numRef>
          </c:val>
          <c:smooth val="0"/>
        </c:ser>
        <c:ser>
          <c:idx val="2"/>
          <c:order val="2"/>
          <c:tx>
            <c:strRef>
              <c:f>'Student 2'!$K$3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2'!$K$4:$K$63</c:f>
              <c:numCache/>
            </c:numRef>
          </c:val>
          <c:smooth val="0"/>
        </c:ser>
        <c:marker val="1"/>
        <c:axId val="41004518"/>
        <c:axId val="33496343"/>
      </c:lineChart>
      <c:dateAx>
        <c:axId val="410045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49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Skill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696"/>
        </c:manualLayout>
      </c:layout>
      <c:lineChart>
        <c:grouping val="standard"/>
        <c:varyColors val="0"/>
        <c:ser>
          <c:idx val="0"/>
          <c:order val="0"/>
          <c:tx>
            <c:strRef>
              <c:f>'Sample Student '!$I$3</c:f>
              <c:strCache>
                <c:ptCount val="1"/>
                <c:pt idx="0">
                  <c:v>Other
Skill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'!$I$4:$I$63</c:f>
              <c:numCache/>
            </c:numRef>
          </c:val>
          <c:smooth val="0"/>
        </c:ser>
        <c:ser>
          <c:idx val="1"/>
          <c:order val="1"/>
          <c:tx>
            <c:strRef>
              <c:f>'Sample Student '!$J$3</c:f>
              <c:strCache>
                <c:ptCount val="1"/>
                <c:pt idx="0">
                  <c:v>Other
Skill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'!$J$4:$J$63</c:f>
              <c:numCache/>
            </c:numRef>
          </c:val>
          <c:smooth val="0"/>
        </c:ser>
        <c:ser>
          <c:idx val="2"/>
          <c:order val="2"/>
          <c:tx>
            <c:strRef>
              <c:f>'Sample Student '!$K$3</c:f>
              <c:strCache>
                <c:ptCount val="1"/>
                <c:pt idx="0">
                  <c:v>Other
Skill
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'Sample Student '!$B$4:$B$63</c:f>
              <c:strCache/>
            </c:strRef>
          </c:cat>
          <c:val>
            <c:numRef>
              <c:f>'Sample Student '!$K$4:$K$63</c:f>
              <c:numCache/>
            </c:numRef>
          </c:val>
          <c:smooth val="0"/>
        </c:ser>
        <c:marker val="1"/>
        <c:axId val="35954884"/>
        <c:axId val="55158501"/>
      </c:lineChart>
      <c:dateAx>
        <c:axId val="359548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5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158501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Skill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54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575"/>
          <c:w val="0.355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2'!$I$4:$I$63</c:f>
              <c:numCache/>
            </c:numRef>
          </c:val>
          <c:smooth val="0"/>
        </c:ser>
        <c:ser>
          <c:idx val="1"/>
          <c:order val="1"/>
          <c:tx>
            <c:strRef>
              <c:f>'Student 2'!$J$3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2'!$J$4:$J$63</c:f>
              <c:numCache/>
            </c:numRef>
          </c:val>
          <c:smooth val="0"/>
        </c:ser>
        <c:ser>
          <c:idx val="2"/>
          <c:order val="2"/>
          <c:tx>
            <c:strRef>
              <c:f>'Student 2'!$K$3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2'!$K$4:$K$63</c:f>
              <c:numCache/>
            </c:numRef>
          </c:val>
          <c:smooth val="0"/>
        </c:ser>
        <c:marker val="1"/>
        <c:axId val="33031632"/>
        <c:axId val="28849233"/>
      </c:lineChart>
      <c:dateAx>
        <c:axId val="33031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492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84923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2'!$C$4:$C$63</c:f>
              <c:numCache/>
            </c:numRef>
          </c:val>
          <c:smooth val="0"/>
        </c:ser>
        <c:ser>
          <c:idx val="1"/>
          <c:order val="1"/>
          <c:tx>
            <c:strRef>
              <c:f>'Student 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2'!$D$4:$D$63</c:f>
              <c:numCache/>
            </c:numRef>
          </c:val>
          <c:smooth val="0"/>
        </c:ser>
        <c:ser>
          <c:idx val="2"/>
          <c:order val="2"/>
          <c:tx>
            <c:strRef>
              <c:f>'Student 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2'!$E$4:$E$63</c:f>
              <c:numCache/>
            </c:numRef>
          </c:val>
          <c:smooth val="0"/>
        </c:ser>
        <c:ser>
          <c:idx val="3"/>
          <c:order val="3"/>
          <c:tx>
            <c:strRef>
              <c:f>'Student 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2'!$C$4:$C$63</c:f>
              <c:numCache/>
            </c:numRef>
          </c:val>
          <c:smooth val="0"/>
        </c:ser>
        <c:ser>
          <c:idx val="4"/>
          <c:order val="4"/>
          <c:tx>
            <c:strRef>
              <c:f>'Student 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2'!$D$4:$D$63</c:f>
              <c:numCache/>
            </c:numRef>
          </c:val>
          <c:smooth val="0"/>
        </c:ser>
        <c:ser>
          <c:idx val="5"/>
          <c:order val="5"/>
          <c:tx>
            <c:strRef>
              <c:f>'Student 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2'!$E$4:$E$63</c:f>
              <c:numCache/>
            </c:numRef>
          </c:val>
          <c:smooth val="0"/>
        </c:ser>
        <c:marker val="1"/>
        <c:axId val="58316506"/>
        <c:axId val="55086507"/>
      </c:lineChart>
      <c:dateAx>
        <c:axId val="583165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08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2'!$C$4:$C$63</c:f>
              <c:numCache/>
            </c:numRef>
          </c:val>
          <c:smooth val="0"/>
        </c:ser>
        <c:ser>
          <c:idx val="1"/>
          <c:order val="1"/>
          <c:tx>
            <c:strRef>
              <c:f>'Student 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2'!$D$4:$D$63</c:f>
              <c:numCache/>
            </c:numRef>
          </c:val>
          <c:smooth val="0"/>
        </c:ser>
        <c:ser>
          <c:idx val="2"/>
          <c:order val="2"/>
          <c:tx>
            <c:strRef>
              <c:f>'Student 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2'!$E$4:$E$63</c:f>
              <c:numCache/>
            </c:numRef>
          </c:val>
          <c:smooth val="0"/>
        </c:ser>
        <c:ser>
          <c:idx val="3"/>
          <c:order val="3"/>
          <c:tx>
            <c:strRef>
              <c:f>'Student 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2'!$C$4:$C$63</c:f>
              <c:numCache/>
            </c:numRef>
          </c:val>
          <c:smooth val="0"/>
        </c:ser>
        <c:ser>
          <c:idx val="4"/>
          <c:order val="4"/>
          <c:tx>
            <c:strRef>
              <c:f>'Student 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2'!$D$4:$D$63</c:f>
              <c:numCache/>
            </c:numRef>
          </c:val>
          <c:smooth val="0"/>
        </c:ser>
        <c:ser>
          <c:idx val="5"/>
          <c:order val="5"/>
          <c:tx>
            <c:strRef>
              <c:f>'Student 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2'!$E$4:$E$63</c:f>
              <c:numCache/>
            </c:numRef>
          </c:val>
          <c:smooth val="0"/>
        </c:ser>
        <c:marker val="1"/>
        <c:axId val="26016516"/>
        <c:axId val="32822053"/>
      </c:lineChart>
      <c:dateAx>
        <c:axId val="260165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82205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2'!$L$4:$L$63</c:f>
              <c:numCache/>
            </c:numRef>
          </c:val>
          <c:smooth val="0"/>
        </c:ser>
        <c:ser>
          <c:idx val="1"/>
          <c:order val="1"/>
          <c:tx>
            <c:strRef>
              <c:f>'Student 2'!$M$3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2'!$M$4:$M$63</c:f>
              <c:numCache/>
            </c:numRef>
          </c:val>
          <c:smooth val="0"/>
        </c:ser>
        <c:ser>
          <c:idx val="2"/>
          <c:order val="2"/>
          <c:tx>
            <c:strRef>
              <c:f>'Student 2'!$N$3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2'!$N$4:$N$63</c:f>
              <c:numCache/>
            </c:numRef>
          </c:val>
          <c:smooth val="0"/>
        </c:ser>
        <c:marker val="1"/>
        <c:axId val="26963022"/>
        <c:axId val="41340607"/>
      </c:lineChart>
      <c:dateAx>
        <c:axId val="269630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340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2'!$L$4:$L$63</c:f>
              <c:numCache/>
            </c:numRef>
          </c:val>
          <c:smooth val="0"/>
        </c:ser>
        <c:ser>
          <c:idx val="1"/>
          <c:order val="1"/>
          <c:tx>
            <c:strRef>
              <c:f>'Student 2'!$M$3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2'!$M$4:$M$63</c:f>
              <c:numCache/>
            </c:numRef>
          </c:val>
          <c:smooth val="0"/>
        </c:ser>
        <c:ser>
          <c:idx val="2"/>
          <c:order val="2"/>
          <c:tx>
            <c:strRef>
              <c:f>'Student 2'!$N$3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2'!$N$4:$N$63</c:f>
              <c:numCache/>
            </c:numRef>
          </c:val>
          <c:smooth val="0"/>
        </c:ser>
        <c:marker val="1"/>
        <c:axId val="36521144"/>
        <c:axId val="60254841"/>
      </c:lineChart>
      <c:dateAx>
        <c:axId val="3652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25484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3'!$F$4:$F$63</c:f>
              <c:numCache/>
            </c:numRef>
          </c:val>
          <c:smooth val="0"/>
        </c:ser>
        <c:ser>
          <c:idx val="1"/>
          <c:order val="1"/>
          <c:tx>
            <c:strRef>
              <c:f>'Student 3'!$G$3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3'!$G$4:$G$63</c:f>
              <c:numCache/>
            </c:numRef>
          </c:val>
          <c:smooth val="0"/>
        </c:ser>
        <c:ser>
          <c:idx val="2"/>
          <c:order val="2"/>
          <c:tx>
            <c:strRef>
              <c:f>'Student 3'!$H$3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3'!$H$4:$H$63</c:f>
              <c:numCache/>
            </c:numRef>
          </c:val>
          <c:smooth val="0"/>
        </c:ser>
        <c:marker val="1"/>
        <c:axId val="5422658"/>
        <c:axId val="48803923"/>
      </c:lineChart>
      <c:dateAx>
        <c:axId val="54226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803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3'!$F$4:$F$63</c:f>
              <c:numCache/>
            </c:numRef>
          </c:val>
          <c:smooth val="0"/>
        </c:ser>
        <c:ser>
          <c:idx val="1"/>
          <c:order val="1"/>
          <c:tx>
            <c:strRef>
              <c:f>'Student 3'!$G$3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3'!$G$4:$G$63</c:f>
              <c:numCache/>
            </c:numRef>
          </c:val>
          <c:smooth val="0"/>
        </c:ser>
        <c:ser>
          <c:idx val="2"/>
          <c:order val="2"/>
          <c:tx>
            <c:strRef>
              <c:f>'Student 3'!$H$3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3'!$H$4:$H$63</c:f>
              <c:numCache/>
            </c:numRef>
          </c:val>
          <c:smooth val="0"/>
        </c:ser>
        <c:marker val="1"/>
        <c:axId val="36582124"/>
        <c:axId val="60803661"/>
      </c:lineChart>
      <c:dateAx>
        <c:axId val="365821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80366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3'!$I$4:$I$63</c:f>
              <c:numCache/>
            </c:numRef>
          </c:val>
          <c:smooth val="0"/>
        </c:ser>
        <c:ser>
          <c:idx val="1"/>
          <c:order val="1"/>
          <c:tx>
            <c:strRef>
              <c:f>'Student 3'!$J$3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3'!$J$4:$J$63</c:f>
              <c:numCache/>
            </c:numRef>
          </c:val>
          <c:smooth val="0"/>
        </c:ser>
        <c:ser>
          <c:idx val="2"/>
          <c:order val="2"/>
          <c:tx>
            <c:strRef>
              <c:f>'Student 3'!$K$3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3'!$K$4:$K$63</c:f>
              <c:numCache/>
            </c:numRef>
          </c:val>
          <c:smooth val="0"/>
        </c:ser>
        <c:marker val="1"/>
        <c:axId val="10362038"/>
        <c:axId val="26149479"/>
      </c:lineChart>
      <c:dateAx>
        <c:axId val="103620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149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1'!$F$4:$F$63</c:f>
              <c:numCache/>
            </c:numRef>
          </c:val>
          <c:smooth val="0"/>
        </c:ser>
        <c:ser>
          <c:idx val="1"/>
          <c:order val="1"/>
          <c:tx>
            <c:strRef>
              <c:f>'Student 1'!$G$3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1'!$G$4:$G$63</c:f>
              <c:numCache/>
            </c:numRef>
          </c:val>
          <c:smooth val="0"/>
        </c:ser>
        <c:ser>
          <c:idx val="2"/>
          <c:order val="2"/>
          <c:tx>
            <c:strRef>
              <c:f>'Student 1'!$H$3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1'!$H$4:$H$63</c:f>
              <c:numCache/>
            </c:numRef>
          </c:val>
          <c:smooth val="0"/>
        </c:ser>
        <c:marker val="1"/>
        <c:axId val="31145804"/>
        <c:axId val="11876781"/>
      </c:lineChart>
      <c:dateAx>
        <c:axId val="31145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87678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4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3'!$I$4:$I$63</c:f>
              <c:numCache/>
            </c:numRef>
          </c:val>
          <c:smooth val="0"/>
        </c:ser>
        <c:ser>
          <c:idx val="1"/>
          <c:order val="1"/>
          <c:tx>
            <c:strRef>
              <c:f>'Student 3'!$J$3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3'!$J$4:$J$63</c:f>
              <c:numCache/>
            </c:numRef>
          </c:val>
          <c:smooth val="0"/>
        </c:ser>
        <c:ser>
          <c:idx val="2"/>
          <c:order val="2"/>
          <c:tx>
            <c:strRef>
              <c:f>'Student 3'!$K$3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3'!$K$4:$K$63</c:f>
              <c:numCache/>
            </c:numRef>
          </c:val>
          <c:smooth val="0"/>
        </c:ser>
        <c:marker val="1"/>
        <c:axId val="34018720"/>
        <c:axId val="37733025"/>
      </c:lineChart>
      <c:dateAx>
        <c:axId val="34018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73302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3'!$C$4:$C$63</c:f>
              <c:numCache/>
            </c:numRef>
          </c:val>
          <c:smooth val="0"/>
        </c:ser>
        <c:ser>
          <c:idx val="1"/>
          <c:order val="1"/>
          <c:tx>
            <c:strRef>
              <c:f>'Student 3'!$D$3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3'!$D$4:$D$63</c:f>
              <c:numCache/>
            </c:numRef>
          </c:val>
          <c:smooth val="0"/>
        </c:ser>
        <c:ser>
          <c:idx val="2"/>
          <c:order val="2"/>
          <c:tx>
            <c:strRef>
              <c:f>'Student 3'!$E$3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3'!$E$4:$E$63</c:f>
              <c:numCache/>
            </c:numRef>
          </c:val>
          <c:smooth val="0"/>
        </c:ser>
        <c:ser>
          <c:idx val="3"/>
          <c:order val="3"/>
          <c:tx>
            <c:strRef>
              <c:f>'Student 3'!$C$3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3'!$C$4:$C$63</c:f>
              <c:numCache/>
            </c:numRef>
          </c:val>
          <c:smooth val="0"/>
        </c:ser>
        <c:ser>
          <c:idx val="4"/>
          <c:order val="4"/>
          <c:tx>
            <c:strRef>
              <c:f>'Student 3'!$D$3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3'!$D$4:$D$63</c:f>
              <c:numCache/>
            </c:numRef>
          </c:val>
          <c:smooth val="0"/>
        </c:ser>
        <c:ser>
          <c:idx val="5"/>
          <c:order val="5"/>
          <c:tx>
            <c:strRef>
              <c:f>'Student 3'!$E$3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3'!$E$4:$E$63</c:f>
              <c:numCache/>
            </c:numRef>
          </c:val>
          <c:smooth val="0"/>
        </c:ser>
        <c:marker val="1"/>
        <c:axId val="4052906"/>
        <c:axId val="36476155"/>
      </c:lineChart>
      <c:dateAx>
        <c:axId val="40529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47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3'!$C$4:$C$63</c:f>
              <c:numCache/>
            </c:numRef>
          </c:val>
          <c:smooth val="0"/>
        </c:ser>
        <c:ser>
          <c:idx val="1"/>
          <c:order val="1"/>
          <c:tx>
            <c:strRef>
              <c:f>'Student 3'!$D$3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3'!$D$4:$D$63</c:f>
              <c:numCache/>
            </c:numRef>
          </c:val>
          <c:smooth val="0"/>
        </c:ser>
        <c:ser>
          <c:idx val="2"/>
          <c:order val="2"/>
          <c:tx>
            <c:strRef>
              <c:f>'Student 3'!$E$3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3'!$E$4:$E$63</c:f>
              <c:numCache/>
            </c:numRef>
          </c:val>
          <c:smooth val="0"/>
        </c:ser>
        <c:ser>
          <c:idx val="3"/>
          <c:order val="3"/>
          <c:tx>
            <c:strRef>
              <c:f>'Student 3'!$C$3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3'!$C$4:$C$63</c:f>
              <c:numCache/>
            </c:numRef>
          </c:val>
          <c:smooth val="0"/>
        </c:ser>
        <c:ser>
          <c:idx val="4"/>
          <c:order val="4"/>
          <c:tx>
            <c:strRef>
              <c:f>'Student 3'!$D$3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3'!$D$4:$D$63</c:f>
              <c:numCache/>
            </c:numRef>
          </c:val>
          <c:smooth val="0"/>
        </c:ser>
        <c:ser>
          <c:idx val="5"/>
          <c:order val="5"/>
          <c:tx>
            <c:strRef>
              <c:f>'Student 3'!$E$3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3'!$E$4:$E$63</c:f>
              <c:numCache/>
            </c:numRef>
          </c:val>
          <c:smooth val="0"/>
        </c:ser>
        <c:marker val="1"/>
        <c:axId val="59849940"/>
        <c:axId val="1778549"/>
      </c:lineChart>
      <c:dateAx>
        <c:axId val="598499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7854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3'!$L$4:$L$63</c:f>
              <c:numCache/>
            </c:numRef>
          </c:val>
          <c:smooth val="0"/>
        </c:ser>
        <c:ser>
          <c:idx val="1"/>
          <c:order val="1"/>
          <c:tx>
            <c:strRef>
              <c:f>'Student 3'!$M$3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3'!$M$4:$M$63</c:f>
              <c:numCache/>
            </c:numRef>
          </c:val>
          <c:smooth val="0"/>
        </c:ser>
        <c:ser>
          <c:idx val="2"/>
          <c:order val="2"/>
          <c:tx>
            <c:strRef>
              <c:f>'Student 3'!$N$3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3'!$N$4:$N$63</c:f>
              <c:numCache/>
            </c:numRef>
          </c:val>
          <c:smooth val="0"/>
        </c:ser>
        <c:marker val="1"/>
        <c:axId val="16006942"/>
        <c:axId val="9844751"/>
      </c:lineChart>
      <c:dateAx>
        <c:axId val="16006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75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844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3'!$L$3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3'!$L$4:$L$63</c:f>
              <c:numCache/>
            </c:numRef>
          </c:val>
          <c:smooth val="0"/>
        </c:ser>
        <c:ser>
          <c:idx val="1"/>
          <c:order val="1"/>
          <c:tx>
            <c:strRef>
              <c:f>'Student 3'!$M$3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3'!$M$4:$M$63</c:f>
              <c:numCache/>
            </c:numRef>
          </c:val>
          <c:smooth val="0"/>
        </c:ser>
        <c:ser>
          <c:idx val="2"/>
          <c:order val="2"/>
          <c:tx>
            <c:strRef>
              <c:f>'Student 3'!$N$3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3'!$B$4:$B$63</c:f>
              <c:strCache/>
            </c:strRef>
          </c:cat>
          <c:val>
            <c:numRef>
              <c:f>'Student 3'!$N$4:$N$63</c:f>
              <c:numCache/>
            </c:numRef>
          </c:val>
          <c:smooth val="0"/>
        </c:ser>
        <c:marker val="1"/>
        <c:axId val="21493896"/>
        <c:axId val="59227337"/>
      </c:lineChart>
      <c:dateAx>
        <c:axId val="21493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73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22733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3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4'!$F$4:$F$63</c:f>
              <c:numCache/>
            </c:numRef>
          </c:val>
          <c:smooth val="0"/>
        </c:ser>
        <c:ser>
          <c:idx val="1"/>
          <c:order val="1"/>
          <c:tx>
            <c:strRef>
              <c:f>'Student 4'!$G$3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4'!$G$4:$G$63</c:f>
              <c:numCache/>
            </c:numRef>
          </c:val>
          <c:smooth val="0"/>
        </c:ser>
        <c:ser>
          <c:idx val="2"/>
          <c:order val="2"/>
          <c:tx>
            <c:strRef>
              <c:f>'Student 4'!$H$3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4'!$H$4:$H$63</c:f>
              <c:numCache/>
            </c:numRef>
          </c:val>
          <c:smooth val="0"/>
        </c:ser>
        <c:marker val="1"/>
        <c:axId val="63283986"/>
        <c:axId val="32684963"/>
      </c:lineChart>
      <c:dateAx>
        <c:axId val="632839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68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4'!$F$4:$F$63</c:f>
              <c:numCache/>
            </c:numRef>
          </c:val>
          <c:smooth val="0"/>
        </c:ser>
        <c:ser>
          <c:idx val="1"/>
          <c:order val="1"/>
          <c:tx>
            <c:strRef>
              <c:f>'Student 4'!$G$3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4'!$G$4:$G$63</c:f>
              <c:numCache/>
            </c:numRef>
          </c:val>
          <c:smooth val="0"/>
        </c:ser>
        <c:ser>
          <c:idx val="2"/>
          <c:order val="2"/>
          <c:tx>
            <c:strRef>
              <c:f>'Student 4'!$H$3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4'!$H$4:$H$63</c:f>
              <c:numCache/>
            </c:numRef>
          </c:val>
          <c:smooth val="0"/>
        </c:ser>
        <c:marker val="1"/>
        <c:axId val="25729212"/>
        <c:axId val="30236317"/>
      </c:lineChart>
      <c:dateAx>
        <c:axId val="257292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631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23631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9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4'!$I$4:$I$63</c:f>
              <c:numCache/>
            </c:numRef>
          </c:val>
          <c:smooth val="0"/>
        </c:ser>
        <c:ser>
          <c:idx val="1"/>
          <c:order val="1"/>
          <c:tx>
            <c:strRef>
              <c:f>'Student 4'!$J$3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4'!$J$4:$J$63</c:f>
              <c:numCache/>
            </c:numRef>
          </c:val>
          <c:smooth val="0"/>
        </c:ser>
        <c:ser>
          <c:idx val="2"/>
          <c:order val="2"/>
          <c:tx>
            <c:strRef>
              <c:f>'Student 4'!$K$3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4'!$K$4:$K$63</c:f>
              <c:numCache/>
            </c:numRef>
          </c:val>
          <c:smooth val="0"/>
        </c:ser>
        <c:marker val="1"/>
        <c:axId val="3691398"/>
        <c:axId val="33222583"/>
      </c:lineChart>
      <c:dateAx>
        <c:axId val="36913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258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22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1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4'!$I$4:$I$63</c:f>
              <c:numCache/>
            </c:numRef>
          </c:val>
          <c:smooth val="0"/>
        </c:ser>
        <c:ser>
          <c:idx val="1"/>
          <c:order val="1"/>
          <c:tx>
            <c:strRef>
              <c:f>'Student 4'!$J$3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4'!$J$4:$J$63</c:f>
              <c:numCache/>
            </c:numRef>
          </c:val>
          <c:smooth val="0"/>
        </c:ser>
        <c:ser>
          <c:idx val="2"/>
          <c:order val="2"/>
          <c:tx>
            <c:strRef>
              <c:f>'Student 4'!$K$3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4'!$K$4:$K$63</c:f>
              <c:numCache/>
            </c:numRef>
          </c:val>
          <c:smooth val="0"/>
        </c:ser>
        <c:marker val="1"/>
        <c:axId val="30567792"/>
        <c:axId val="6674673"/>
      </c:lineChart>
      <c:dateAx>
        <c:axId val="30567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7467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67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4'!$C$4:$C$63</c:f>
              <c:numCache/>
            </c:numRef>
          </c:val>
          <c:smooth val="0"/>
        </c:ser>
        <c:ser>
          <c:idx val="1"/>
          <c:order val="1"/>
          <c:tx>
            <c:strRef>
              <c:f>'Student 4'!$D$3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4'!$D$4:$D$63</c:f>
              <c:numCache/>
            </c:numRef>
          </c:val>
          <c:smooth val="0"/>
        </c:ser>
        <c:ser>
          <c:idx val="2"/>
          <c:order val="2"/>
          <c:tx>
            <c:strRef>
              <c:f>'Student 4'!$E$3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4'!$E$4:$E$63</c:f>
              <c:numCache/>
            </c:numRef>
          </c:val>
          <c:smooth val="0"/>
        </c:ser>
        <c:ser>
          <c:idx val="3"/>
          <c:order val="3"/>
          <c:tx>
            <c:strRef>
              <c:f>'Student 4'!$C$3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4'!$C$4:$C$63</c:f>
              <c:numCache/>
            </c:numRef>
          </c:val>
          <c:smooth val="0"/>
        </c:ser>
        <c:ser>
          <c:idx val="4"/>
          <c:order val="4"/>
          <c:tx>
            <c:strRef>
              <c:f>'Student 4'!$D$3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4'!$D$4:$D$63</c:f>
              <c:numCache/>
            </c:numRef>
          </c:val>
          <c:smooth val="0"/>
        </c:ser>
        <c:ser>
          <c:idx val="5"/>
          <c:order val="5"/>
          <c:tx>
            <c:strRef>
              <c:f>'Student 4'!$E$3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4'!$E$4:$E$63</c:f>
              <c:numCache/>
            </c:numRef>
          </c:val>
          <c:smooth val="0"/>
        </c:ser>
        <c:marker val="1"/>
        <c:axId val="60072058"/>
        <c:axId val="3777611"/>
      </c:lineChart>
      <c:dateAx>
        <c:axId val="600720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6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7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2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1'!$I$4:$I$63</c:f>
              <c:numCache/>
            </c:numRef>
          </c:val>
          <c:smooth val="0"/>
        </c:ser>
        <c:ser>
          <c:idx val="1"/>
          <c:order val="1"/>
          <c:tx>
            <c:strRef>
              <c:f>'Student 1'!$J$3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1'!$J$4:$J$63</c:f>
              <c:numCache/>
            </c:numRef>
          </c:val>
          <c:smooth val="0"/>
        </c:ser>
        <c:ser>
          <c:idx val="2"/>
          <c:order val="2"/>
          <c:tx>
            <c:strRef>
              <c:f>'Student 1'!$K$3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1'!$K$4:$K$63</c:f>
              <c:numCache/>
            </c:numRef>
          </c:val>
          <c:smooth val="0"/>
        </c:ser>
        <c:marker val="1"/>
        <c:axId val="39782166"/>
        <c:axId val="22495175"/>
      </c:lineChart>
      <c:dateAx>
        <c:axId val="397821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51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4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4'!$C$4:$C$63</c:f>
              <c:numCache/>
            </c:numRef>
          </c:val>
          <c:smooth val="0"/>
        </c:ser>
        <c:ser>
          <c:idx val="1"/>
          <c:order val="1"/>
          <c:tx>
            <c:strRef>
              <c:f>'Student 4'!$D$3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4'!$D$4:$D$63</c:f>
              <c:numCache/>
            </c:numRef>
          </c:val>
          <c:smooth val="0"/>
        </c:ser>
        <c:ser>
          <c:idx val="2"/>
          <c:order val="2"/>
          <c:tx>
            <c:strRef>
              <c:f>'Student 4'!$E$3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4'!$E$4:$E$63</c:f>
              <c:numCache/>
            </c:numRef>
          </c:val>
          <c:smooth val="0"/>
        </c:ser>
        <c:ser>
          <c:idx val="3"/>
          <c:order val="3"/>
          <c:tx>
            <c:strRef>
              <c:f>'Student 4'!$C$3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4'!$C$4:$C$63</c:f>
              <c:numCache/>
            </c:numRef>
          </c:val>
          <c:smooth val="0"/>
        </c:ser>
        <c:ser>
          <c:idx val="4"/>
          <c:order val="4"/>
          <c:tx>
            <c:strRef>
              <c:f>'Student 4'!$D$3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4'!$D$4:$D$63</c:f>
              <c:numCache/>
            </c:numRef>
          </c:val>
          <c:smooth val="0"/>
        </c:ser>
        <c:ser>
          <c:idx val="5"/>
          <c:order val="5"/>
          <c:tx>
            <c:strRef>
              <c:f>'Student 4'!$E$3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4'!$E$4:$E$63</c:f>
              <c:numCache/>
            </c:numRef>
          </c:val>
          <c:smooth val="0"/>
        </c:ser>
        <c:marker val="1"/>
        <c:axId val="33998500"/>
        <c:axId val="37551045"/>
      </c:lineChart>
      <c:dateAx>
        <c:axId val="339985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10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55104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8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4'!$L$4:$L$63</c:f>
              <c:numCache/>
            </c:numRef>
          </c:val>
          <c:smooth val="0"/>
        </c:ser>
        <c:ser>
          <c:idx val="1"/>
          <c:order val="1"/>
          <c:tx>
            <c:strRef>
              <c:f>'Student 4'!$M$3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4'!$M$4:$M$63</c:f>
              <c:numCache/>
            </c:numRef>
          </c:val>
          <c:smooth val="0"/>
        </c:ser>
        <c:ser>
          <c:idx val="2"/>
          <c:order val="2"/>
          <c:tx>
            <c:strRef>
              <c:f>'Student 4'!$N$3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4'!$N$4:$N$63</c:f>
              <c:numCache/>
            </c:numRef>
          </c:val>
          <c:smooth val="0"/>
        </c:ser>
        <c:marker val="1"/>
        <c:axId val="2415086"/>
        <c:axId val="21735775"/>
      </c:lineChart>
      <c:dateAx>
        <c:axId val="24150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73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4'!$L$3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4'!$L$4:$L$63</c:f>
              <c:numCache/>
            </c:numRef>
          </c:val>
          <c:smooth val="0"/>
        </c:ser>
        <c:ser>
          <c:idx val="1"/>
          <c:order val="1"/>
          <c:tx>
            <c:strRef>
              <c:f>'Student 4'!$M$3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4'!$M$4:$M$63</c:f>
              <c:numCache/>
            </c:numRef>
          </c:val>
          <c:smooth val="0"/>
        </c:ser>
        <c:ser>
          <c:idx val="2"/>
          <c:order val="2"/>
          <c:tx>
            <c:strRef>
              <c:f>'Student 4'!$N$3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4'!$B$4:$B$63</c:f>
              <c:strCache/>
            </c:strRef>
          </c:cat>
          <c:val>
            <c:numRef>
              <c:f>'Student 4'!$N$4:$N$63</c:f>
              <c:numCache/>
            </c:numRef>
          </c:val>
          <c:smooth val="0"/>
        </c:ser>
        <c:marker val="1"/>
        <c:axId val="61404248"/>
        <c:axId val="15767321"/>
      </c:lineChart>
      <c:dateAx>
        <c:axId val="61404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576732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5'!$F$4:$F$63</c:f>
              <c:numCache/>
            </c:numRef>
          </c:val>
          <c:smooth val="0"/>
        </c:ser>
        <c:ser>
          <c:idx val="1"/>
          <c:order val="1"/>
          <c:tx>
            <c:strRef>
              <c:f>'Student 5'!$G$3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5'!$G$4:$G$63</c:f>
              <c:numCache/>
            </c:numRef>
          </c:val>
          <c:smooth val="0"/>
        </c:ser>
        <c:ser>
          <c:idx val="2"/>
          <c:order val="2"/>
          <c:tx>
            <c:strRef>
              <c:f>'Student 5'!$H$3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5'!$H$4:$H$63</c:f>
              <c:numCache/>
            </c:numRef>
          </c:val>
          <c:smooth val="0"/>
        </c:ser>
        <c:marker val="1"/>
        <c:axId val="7688162"/>
        <c:axId val="2084595"/>
      </c:lineChart>
      <c:dateAx>
        <c:axId val="76881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5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5'!$F$4:$F$63</c:f>
              <c:numCache/>
            </c:numRef>
          </c:val>
          <c:smooth val="0"/>
        </c:ser>
        <c:ser>
          <c:idx val="1"/>
          <c:order val="1"/>
          <c:tx>
            <c:strRef>
              <c:f>'Student 5'!$G$3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5'!$G$4:$G$63</c:f>
              <c:numCache/>
            </c:numRef>
          </c:val>
          <c:smooth val="0"/>
        </c:ser>
        <c:ser>
          <c:idx val="2"/>
          <c:order val="2"/>
          <c:tx>
            <c:strRef>
              <c:f>'Student 5'!$H$3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5'!$H$4:$H$63</c:f>
              <c:numCache/>
            </c:numRef>
          </c:val>
          <c:smooth val="0"/>
        </c:ser>
        <c:marker val="1"/>
        <c:axId val="18761356"/>
        <c:axId val="34634477"/>
      </c:lineChart>
      <c:dateAx>
        <c:axId val="187613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44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63447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5'!$I$4:$I$63</c:f>
              <c:numCache/>
            </c:numRef>
          </c:val>
          <c:smooth val="0"/>
        </c:ser>
        <c:ser>
          <c:idx val="1"/>
          <c:order val="1"/>
          <c:tx>
            <c:strRef>
              <c:f>'Student 5'!$J$3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5'!$J$4:$J$63</c:f>
              <c:numCache/>
            </c:numRef>
          </c:val>
          <c:smooth val="0"/>
        </c:ser>
        <c:ser>
          <c:idx val="2"/>
          <c:order val="2"/>
          <c:tx>
            <c:strRef>
              <c:f>'Student 5'!$K$3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5'!$K$4:$K$63</c:f>
              <c:numCache/>
            </c:numRef>
          </c:val>
          <c:smooth val="0"/>
        </c:ser>
        <c:marker val="1"/>
        <c:axId val="43274838"/>
        <c:axId val="53929223"/>
      </c:lineChart>
      <c:dateAx>
        <c:axId val="432748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92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92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5'!$I$4:$I$63</c:f>
              <c:numCache/>
            </c:numRef>
          </c:val>
          <c:smooth val="0"/>
        </c:ser>
        <c:ser>
          <c:idx val="1"/>
          <c:order val="1"/>
          <c:tx>
            <c:strRef>
              <c:f>'Student 5'!$J$3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5'!$J$4:$J$63</c:f>
              <c:numCache/>
            </c:numRef>
          </c:val>
          <c:smooth val="0"/>
        </c:ser>
        <c:ser>
          <c:idx val="2"/>
          <c:order val="2"/>
          <c:tx>
            <c:strRef>
              <c:f>'Student 5'!$K$3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5'!$K$4:$K$63</c:f>
              <c:numCache/>
            </c:numRef>
          </c:val>
          <c:smooth val="0"/>
        </c:ser>
        <c:marker val="1"/>
        <c:axId val="15600960"/>
        <c:axId val="6190913"/>
      </c:lineChart>
      <c:dateAx>
        <c:axId val="15600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9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9091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0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5'!$C$4:$C$63</c:f>
              <c:numCache/>
            </c:numRef>
          </c:val>
          <c:smooth val="0"/>
        </c:ser>
        <c:ser>
          <c:idx val="1"/>
          <c:order val="1"/>
          <c:tx>
            <c:strRef>
              <c:f>'Student 5'!$D$3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5'!$D$4:$D$63</c:f>
              <c:numCache/>
            </c:numRef>
          </c:val>
          <c:smooth val="0"/>
        </c:ser>
        <c:ser>
          <c:idx val="2"/>
          <c:order val="2"/>
          <c:tx>
            <c:strRef>
              <c:f>'Student 5'!$E$3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5'!$E$4:$E$63</c:f>
              <c:numCache/>
            </c:numRef>
          </c:val>
          <c:smooth val="0"/>
        </c:ser>
        <c:ser>
          <c:idx val="3"/>
          <c:order val="3"/>
          <c:tx>
            <c:strRef>
              <c:f>'Student 5'!$C$3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5'!$C$4:$C$63</c:f>
              <c:numCache/>
            </c:numRef>
          </c:val>
          <c:smooth val="0"/>
        </c:ser>
        <c:ser>
          <c:idx val="4"/>
          <c:order val="4"/>
          <c:tx>
            <c:strRef>
              <c:f>'Student 5'!$D$3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5'!$D$4:$D$63</c:f>
              <c:numCache/>
            </c:numRef>
          </c:val>
          <c:smooth val="0"/>
        </c:ser>
        <c:ser>
          <c:idx val="5"/>
          <c:order val="5"/>
          <c:tx>
            <c:strRef>
              <c:f>'Student 5'!$E$3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5'!$E$4:$E$63</c:f>
              <c:numCache/>
            </c:numRef>
          </c:val>
          <c:smooth val="0"/>
        </c:ser>
        <c:marker val="1"/>
        <c:axId val="55718218"/>
        <c:axId val="31701915"/>
      </c:lineChart>
      <c:dateAx>
        <c:axId val="55718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19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170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5'!$C$4:$C$63</c:f>
              <c:numCache/>
            </c:numRef>
          </c:val>
          <c:smooth val="0"/>
        </c:ser>
        <c:ser>
          <c:idx val="1"/>
          <c:order val="1"/>
          <c:tx>
            <c:strRef>
              <c:f>'Student 5'!$D$3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5'!$D$4:$D$63</c:f>
              <c:numCache/>
            </c:numRef>
          </c:val>
          <c:smooth val="0"/>
        </c:ser>
        <c:ser>
          <c:idx val="2"/>
          <c:order val="2"/>
          <c:tx>
            <c:strRef>
              <c:f>'Student 5'!$E$3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5'!$E$4:$E$63</c:f>
              <c:numCache/>
            </c:numRef>
          </c:val>
          <c:smooth val="0"/>
        </c:ser>
        <c:ser>
          <c:idx val="3"/>
          <c:order val="3"/>
          <c:tx>
            <c:strRef>
              <c:f>'Student 5'!$C$3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5'!$C$4:$C$63</c:f>
              <c:numCache/>
            </c:numRef>
          </c:val>
          <c:smooth val="0"/>
        </c:ser>
        <c:ser>
          <c:idx val="4"/>
          <c:order val="4"/>
          <c:tx>
            <c:strRef>
              <c:f>'Student 5'!$D$3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5'!$D$4:$D$63</c:f>
              <c:numCache/>
            </c:numRef>
          </c:val>
          <c:smooth val="0"/>
        </c:ser>
        <c:ser>
          <c:idx val="5"/>
          <c:order val="5"/>
          <c:tx>
            <c:strRef>
              <c:f>'Student 5'!$E$3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5'!$E$4:$E$63</c:f>
              <c:numCache/>
            </c:numRef>
          </c:val>
          <c:smooth val="0"/>
        </c:ser>
        <c:marker val="1"/>
        <c:axId val="16881780"/>
        <c:axId val="17718293"/>
      </c:lineChart>
      <c:dateAx>
        <c:axId val="168817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71829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5'!$L$4:$L$63</c:f>
              <c:numCache/>
            </c:numRef>
          </c:val>
          <c:smooth val="0"/>
        </c:ser>
        <c:ser>
          <c:idx val="1"/>
          <c:order val="1"/>
          <c:tx>
            <c:strRef>
              <c:f>'Student 5'!$M$3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5'!$M$4:$M$63</c:f>
              <c:numCache/>
            </c:numRef>
          </c:val>
          <c:smooth val="0"/>
        </c:ser>
        <c:ser>
          <c:idx val="2"/>
          <c:order val="2"/>
          <c:tx>
            <c:strRef>
              <c:f>'Student 5'!$N$3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5'!$N$4:$N$63</c:f>
              <c:numCache/>
            </c:numRef>
          </c:val>
          <c:smooth val="0"/>
        </c:ser>
        <c:marker val="1"/>
        <c:axId val="25246910"/>
        <c:axId val="25895599"/>
      </c:lineChart>
      <c:dateAx>
        <c:axId val="252469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89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1'!$I$4:$I$63</c:f>
              <c:numCache/>
            </c:numRef>
          </c:val>
          <c:smooth val="0"/>
        </c:ser>
        <c:ser>
          <c:idx val="1"/>
          <c:order val="1"/>
          <c:tx>
            <c:strRef>
              <c:f>'Student 1'!$J$3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1'!$J$4:$J$63</c:f>
              <c:numCache/>
            </c:numRef>
          </c:val>
          <c:smooth val="0"/>
        </c:ser>
        <c:ser>
          <c:idx val="2"/>
          <c:order val="2"/>
          <c:tx>
            <c:strRef>
              <c:f>'Student 1'!$K$3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1'!$K$4:$K$63</c:f>
              <c:numCache/>
            </c:numRef>
          </c:val>
          <c:smooth val="0"/>
        </c:ser>
        <c:marker val="1"/>
        <c:axId val="1129984"/>
        <c:axId val="10169857"/>
      </c:lineChart>
      <c:dateAx>
        <c:axId val="1129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16985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5'!$L$3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5'!$L$4:$L$63</c:f>
              <c:numCache/>
            </c:numRef>
          </c:val>
          <c:smooth val="0"/>
        </c:ser>
        <c:ser>
          <c:idx val="1"/>
          <c:order val="1"/>
          <c:tx>
            <c:strRef>
              <c:f>'Student 5'!$M$3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5'!$M$4:$M$63</c:f>
              <c:numCache/>
            </c:numRef>
          </c:val>
          <c:smooth val="0"/>
        </c:ser>
        <c:ser>
          <c:idx val="2"/>
          <c:order val="2"/>
          <c:tx>
            <c:strRef>
              <c:f>'Student 5'!$N$3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5'!$B$4:$B$63</c:f>
              <c:strCache/>
            </c:strRef>
          </c:cat>
          <c:val>
            <c:numRef>
              <c:f>'Student 5'!$N$4:$N$63</c:f>
              <c:numCache/>
            </c:numRef>
          </c:val>
          <c:smooth val="0"/>
        </c:ser>
        <c:marker val="1"/>
        <c:axId val="31733800"/>
        <c:axId val="17168745"/>
      </c:lineChart>
      <c:dateAx>
        <c:axId val="31733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87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16874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3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6'!$F$4:$F$63</c:f>
              <c:numCache/>
            </c:numRef>
          </c:val>
          <c:smooth val="0"/>
        </c:ser>
        <c:ser>
          <c:idx val="1"/>
          <c:order val="1"/>
          <c:tx>
            <c:strRef>
              <c:f>'Student 6'!$G$3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6'!$G$4:$G$63</c:f>
              <c:numCache/>
            </c:numRef>
          </c:val>
          <c:smooth val="0"/>
        </c:ser>
        <c:ser>
          <c:idx val="2"/>
          <c:order val="2"/>
          <c:tx>
            <c:strRef>
              <c:f>'Student 6'!$H$3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6'!$H$4:$H$63</c:f>
              <c:numCache/>
            </c:numRef>
          </c:val>
          <c:smooth val="0"/>
        </c:ser>
        <c:marker val="1"/>
        <c:axId val="20300978"/>
        <c:axId val="48491075"/>
      </c:lineChart>
      <c:dateAx>
        <c:axId val="203009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491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0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6'!$F$4:$F$63</c:f>
              <c:numCache/>
            </c:numRef>
          </c:val>
          <c:smooth val="0"/>
        </c:ser>
        <c:ser>
          <c:idx val="1"/>
          <c:order val="1"/>
          <c:tx>
            <c:strRef>
              <c:f>'Student 6'!$G$3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6'!$G$4:$G$63</c:f>
              <c:numCache/>
            </c:numRef>
          </c:val>
          <c:smooth val="0"/>
        </c:ser>
        <c:ser>
          <c:idx val="2"/>
          <c:order val="2"/>
          <c:tx>
            <c:strRef>
              <c:f>'Student 6'!$H$3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6'!$H$4:$H$63</c:f>
              <c:numCache/>
            </c:numRef>
          </c:val>
          <c:smooth val="0"/>
        </c:ser>
        <c:marker val="1"/>
        <c:axId val="33766492"/>
        <c:axId val="35462973"/>
      </c:lineChart>
      <c:dateAx>
        <c:axId val="337664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46297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6'!$I$4:$I$63</c:f>
              <c:numCache/>
            </c:numRef>
          </c:val>
          <c:smooth val="0"/>
        </c:ser>
        <c:ser>
          <c:idx val="1"/>
          <c:order val="1"/>
          <c:tx>
            <c:strRef>
              <c:f>'Student 6'!$J$3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6'!$J$4:$J$63</c:f>
              <c:numCache/>
            </c:numRef>
          </c:val>
          <c:smooth val="0"/>
        </c:ser>
        <c:ser>
          <c:idx val="2"/>
          <c:order val="2"/>
          <c:tx>
            <c:strRef>
              <c:f>'Student 6'!$K$3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6'!$K$4:$K$63</c:f>
              <c:numCache/>
            </c:numRef>
          </c:val>
          <c:smooth val="0"/>
        </c:ser>
        <c:marker val="1"/>
        <c:axId val="50731302"/>
        <c:axId val="53928535"/>
      </c:lineChart>
      <c:dateAx>
        <c:axId val="507313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928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6'!$I$4:$I$63</c:f>
              <c:numCache/>
            </c:numRef>
          </c:val>
          <c:smooth val="0"/>
        </c:ser>
        <c:ser>
          <c:idx val="1"/>
          <c:order val="1"/>
          <c:tx>
            <c:strRef>
              <c:f>'Student 6'!$J$3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6'!$J$4:$J$63</c:f>
              <c:numCache/>
            </c:numRef>
          </c:val>
          <c:smooth val="0"/>
        </c:ser>
        <c:ser>
          <c:idx val="2"/>
          <c:order val="2"/>
          <c:tx>
            <c:strRef>
              <c:f>'Student 6'!$K$3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6'!$K$4:$K$63</c:f>
              <c:numCache/>
            </c:numRef>
          </c:val>
          <c:smooth val="0"/>
        </c:ser>
        <c:marker val="1"/>
        <c:axId val="15594768"/>
        <c:axId val="6135185"/>
      </c:lineChart>
      <c:dateAx>
        <c:axId val="15594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3518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6'!$C$4:$C$63</c:f>
              <c:numCache/>
            </c:numRef>
          </c:val>
          <c:smooth val="0"/>
        </c:ser>
        <c:ser>
          <c:idx val="1"/>
          <c:order val="1"/>
          <c:tx>
            <c:strRef>
              <c:f>'Student 6'!$D$3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6'!$D$4:$D$63</c:f>
              <c:numCache/>
            </c:numRef>
          </c:val>
          <c:smooth val="0"/>
        </c:ser>
        <c:ser>
          <c:idx val="2"/>
          <c:order val="2"/>
          <c:tx>
            <c:strRef>
              <c:f>'Student 6'!$E$3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6'!$E$4:$E$63</c:f>
              <c:numCache/>
            </c:numRef>
          </c:val>
          <c:smooth val="0"/>
        </c:ser>
        <c:ser>
          <c:idx val="3"/>
          <c:order val="3"/>
          <c:tx>
            <c:strRef>
              <c:f>'Student 6'!$C$3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6'!$C$4:$C$63</c:f>
              <c:numCache/>
            </c:numRef>
          </c:val>
          <c:smooth val="0"/>
        </c:ser>
        <c:ser>
          <c:idx val="4"/>
          <c:order val="4"/>
          <c:tx>
            <c:strRef>
              <c:f>'Student 6'!$D$3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6'!$D$4:$D$63</c:f>
              <c:numCache/>
            </c:numRef>
          </c:val>
          <c:smooth val="0"/>
        </c:ser>
        <c:ser>
          <c:idx val="5"/>
          <c:order val="5"/>
          <c:tx>
            <c:strRef>
              <c:f>'Student 6'!$E$3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6'!$E$4:$E$63</c:f>
              <c:numCache/>
            </c:numRef>
          </c:val>
          <c:smooth val="0"/>
        </c:ser>
        <c:marker val="1"/>
        <c:axId val="55216666"/>
        <c:axId val="27187947"/>
      </c:lineChart>
      <c:dateAx>
        <c:axId val="552166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79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18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6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6'!$C$4:$C$63</c:f>
              <c:numCache/>
            </c:numRef>
          </c:val>
          <c:smooth val="0"/>
        </c:ser>
        <c:ser>
          <c:idx val="1"/>
          <c:order val="1"/>
          <c:tx>
            <c:strRef>
              <c:f>'Student 6'!$D$3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6'!$D$4:$D$63</c:f>
              <c:numCache/>
            </c:numRef>
          </c:val>
          <c:smooth val="0"/>
        </c:ser>
        <c:ser>
          <c:idx val="2"/>
          <c:order val="2"/>
          <c:tx>
            <c:strRef>
              <c:f>'Student 6'!$E$3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6'!$E$4:$E$63</c:f>
              <c:numCache/>
            </c:numRef>
          </c:val>
          <c:smooth val="0"/>
        </c:ser>
        <c:ser>
          <c:idx val="3"/>
          <c:order val="3"/>
          <c:tx>
            <c:strRef>
              <c:f>'Student 6'!$C$3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6'!$C$4:$C$63</c:f>
              <c:numCache/>
            </c:numRef>
          </c:val>
          <c:smooth val="0"/>
        </c:ser>
        <c:ser>
          <c:idx val="4"/>
          <c:order val="4"/>
          <c:tx>
            <c:strRef>
              <c:f>'Student 6'!$D$3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6'!$D$4:$D$63</c:f>
              <c:numCache/>
            </c:numRef>
          </c:val>
          <c:smooth val="0"/>
        </c:ser>
        <c:ser>
          <c:idx val="5"/>
          <c:order val="5"/>
          <c:tx>
            <c:strRef>
              <c:f>'Student 6'!$E$3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6'!$E$4:$E$63</c:f>
              <c:numCache/>
            </c:numRef>
          </c:val>
          <c:smooth val="0"/>
        </c:ser>
        <c:marker val="1"/>
        <c:axId val="43364932"/>
        <c:axId val="54740069"/>
      </c:lineChart>
      <c:dateAx>
        <c:axId val="433649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006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74006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6'!$L$4:$L$63</c:f>
              <c:numCache/>
            </c:numRef>
          </c:val>
          <c:smooth val="0"/>
        </c:ser>
        <c:ser>
          <c:idx val="1"/>
          <c:order val="1"/>
          <c:tx>
            <c:strRef>
              <c:f>'Student 6'!$M$3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6'!$M$4:$M$63</c:f>
              <c:numCache/>
            </c:numRef>
          </c:val>
          <c:smooth val="0"/>
        </c:ser>
        <c:ser>
          <c:idx val="2"/>
          <c:order val="2"/>
          <c:tx>
            <c:strRef>
              <c:f>'Student 6'!$N$3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6'!$N$4:$N$63</c:f>
              <c:numCache/>
            </c:numRef>
          </c:val>
          <c:smooth val="0"/>
        </c:ser>
        <c:marker val="1"/>
        <c:axId val="22898574"/>
        <c:axId val="4760575"/>
      </c:lineChart>
      <c:dateAx>
        <c:axId val="228985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5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60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9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6'!$L$3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6'!$L$4:$L$63</c:f>
              <c:numCache/>
            </c:numRef>
          </c:val>
          <c:smooth val="0"/>
        </c:ser>
        <c:ser>
          <c:idx val="1"/>
          <c:order val="1"/>
          <c:tx>
            <c:strRef>
              <c:f>'Student 6'!$M$3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6'!$M$4:$M$63</c:f>
              <c:numCache/>
            </c:numRef>
          </c:val>
          <c:smooth val="0"/>
        </c:ser>
        <c:ser>
          <c:idx val="2"/>
          <c:order val="2"/>
          <c:tx>
            <c:strRef>
              <c:f>'Student 6'!$N$3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6'!$B$4:$B$63</c:f>
              <c:strCache/>
            </c:strRef>
          </c:cat>
          <c:val>
            <c:numRef>
              <c:f>'Student 6'!$N$4:$N$63</c:f>
              <c:numCache/>
            </c:numRef>
          </c:val>
          <c:smooth val="0"/>
        </c:ser>
        <c:marker val="1"/>
        <c:axId val="42845176"/>
        <c:axId val="50062265"/>
      </c:lineChart>
      <c:dateAx>
        <c:axId val="42845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22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06226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451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7'!$F$4:$F$63</c:f>
              <c:numCache/>
            </c:numRef>
          </c:val>
          <c:smooth val="0"/>
        </c:ser>
        <c:ser>
          <c:idx val="1"/>
          <c:order val="1"/>
          <c:tx>
            <c:strRef>
              <c:f>'Student 7'!$G$3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7'!$G$4:$G$63</c:f>
              <c:numCache/>
            </c:numRef>
          </c:val>
          <c:smooth val="0"/>
        </c:ser>
        <c:ser>
          <c:idx val="2"/>
          <c:order val="2"/>
          <c:tx>
            <c:strRef>
              <c:f>'Student 7'!$H$3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7'!$H$4:$H$63</c:f>
              <c:numCache/>
            </c:numRef>
          </c:val>
          <c:smooth val="0"/>
        </c:ser>
        <c:marker val="1"/>
        <c:axId val="47907202"/>
        <c:axId val="28511635"/>
      </c:lineChart>
      <c:dateAx>
        <c:axId val="479072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16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51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07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1'!$C$4:$C$63</c:f>
              <c:numCache/>
            </c:numRef>
          </c:val>
          <c:smooth val="0"/>
        </c:ser>
        <c:ser>
          <c:idx val="1"/>
          <c:order val="1"/>
          <c:tx>
            <c:strRef>
              <c:f>'Student 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1'!$D$4:$D$63</c:f>
              <c:numCache/>
            </c:numRef>
          </c:val>
          <c:smooth val="0"/>
        </c:ser>
        <c:ser>
          <c:idx val="2"/>
          <c:order val="2"/>
          <c:tx>
            <c:strRef>
              <c:f>'Student 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1'!$E$4:$E$63</c:f>
              <c:numCache/>
            </c:numRef>
          </c:val>
          <c:smooth val="0"/>
        </c:ser>
        <c:ser>
          <c:idx val="3"/>
          <c:order val="3"/>
          <c:tx>
            <c:strRef>
              <c:f>'Student 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1'!$C$4:$C$63</c:f>
              <c:numCache/>
            </c:numRef>
          </c:val>
          <c:smooth val="0"/>
        </c:ser>
        <c:ser>
          <c:idx val="4"/>
          <c:order val="4"/>
          <c:tx>
            <c:strRef>
              <c:f>'Student 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1'!$D$4:$D$63</c:f>
              <c:numCache/>
            </c:numRef>
          </c:val>
          <c:smooth val="0"/>
        </c:ser>
        <c:ser>
          <c:idx val="5"/>
          <c:order val="5"/>
          <c:tx>
            <c:strRef>
              <c:f>'Student 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1'!$E$4:$E$63</c:f>
              <c:numCache/>
            </c:numRef>
          </c:val>
          <c:smooth val="0"/>
        </c:ser>
        <c:marker val="1"/>
        <c:axId val="24419850"/>
        <c:axId val="18452059"/>
      </c:lineChart>
      <c:dateAx>
        <c:axId val="244198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205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45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1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7'!$F$4:$F$63</c:f>
              <c:numCache/>
            </c:numRef>
          </c:val>
          <c:smooth val="0"/>
        </c:ser>
        <c:ser>
          <c:idx val="1"/>
          <c:order val="1"/>
          <c:tx>
            <c:strRef>
              <c:f>'Student 7'!$G$3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7'!$G$4:$G$63</c:f>
              <c:numCache/>
            </c:numRef>
          </c:val>
          <c:smooth val="0"/>
        </c:ser>
        <c:ser>
          <c:idx val="2"/>
          <c:order val="2"/>
          <c:tx>
            <c:strRef>
              <c:f>'Student 7'!$H$3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7'!$H$4:$H$63</c:f>
              <c:numCache/>
            </c:numRef>
          </c:val>
          <c:smooth val="0"/>
        </c:ser>
        <c:marker val="1"/>
        <c:axId val="55278124"/>
        <c:axId val="27741069"/>
      </c:lineChart>
      <c:dateAx>
        <c:axId val="552781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06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74106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8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7'!$I$4:$I$63</c:f>
              <c:numCache/>
            </c:numRef>
          </c:val>
          <c:smooth val="0"/>
        </c:ser>
        <c:ser>
          <c:idx val="1"/>
          <c:order val="1"/>
          <c:tx>
            <c:strRef>
              <c:f>'Student 7'!$J$3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7'!$J$4:$J$63</c:f>
              <c:numCache/>
            </c:numRef>
          </c:val>
          <c:smooth val="0"/>
        </c:ser>
        <c:ser>
          <c:idx val="2"/>
          <c:order val="2"/>
          <c:tx>
            <c:strRef>
              <c:f>'Student 7'!$K$3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7'!$K$4:$K$63</c:f>
              <c:numCache/>
            </c:numRef>
          </c:val>
          <c:smooth val="0"/>
        </c:ser>
        <c:marker val="1"/>
        <c:axId val="48343030"/>
        <c:axId val="32434087"/>
      </c:lineChart>
      <c:dateAx>
        <c:axId val="483430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40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43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4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7'!$I$4:$I$63</c:f>
              <c:numCache/>
            </c:numRef>
          </c:val>
          <c:smooth val="0"/>
        </c:ser>
        <c:ser>
          <c:idx val="1"/>
          <c:order val="1"/>
          <c:tx>
            <c:strRef>
              <c:f>'Student 7'!$J$3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7'!$J$4:$J$63</c:f>
              <c:numCache/>
            </c:numRef>
          </c:val>
          <c:smooth val="0"/>
        </c:ser>
        <c:ser>
          <c:idx val="2"/>
          <c:order val="2"/>
          <c:tx>
            <c:strRef>
              <c:f>'Student 7'!$K$3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7'!$K$4:$K$63</c:f>
              <c:numCache/>
            </c:numRef>
          </c:val>
          <c:smooth val="0"/>
        </c:ser>
        <c:marker val="1"/>
        <c:axId val="23471328"/>
        <c:axId val="9915361"/>
      </c:lineChart>
      <c:dateAx>
        <c:axId val="23471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153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91536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13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7'!$C$4:$C$63</c:f>
              <c:numCache/>
            </c:numRef>
          </c:val>
          <c:smooth val="0"/>
        </c:ser>
        <c:ser>
          <c:idx val="1"/>
          <c:order val="1"/>
          <c:tx>
            <c:strRef>
              <c:f>'Student 7'!$D$3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7'!$D$4:$D$63</c:f>
              <c:numCache/>
            </c:numRef>
          </c:val>
          <c:smooth val="0"/>
        </c:ser>
        <c:ser>
          <c:idx val="2"/>
          <c:order val="2"/>
          <c:tx>
            <c:strRef>
              <c:f>'Student 7'!$E$3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7'!$E$4:$E$63</c:f>
              <c:numCache/>
            </c:numRef>
          </c:val>
          <c:smooth val="0"/>
        </c:ser>
        <c:ser>
          <c:idx val="3"/>
          <c:order val="3"/>
          <c:tx>
            <c:strRef>
              <c:f>'Student 7'!$C$3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7'!$C$4:$C$63</c:f>
              <c:numCache/>
            </c:numRef>
          </c:val>
          <c:smooth val="0"/>
        </c:ser>
        <c:ser>
          <c:idx val="4"/>
          <c:order val="4"/>
          <c:tx>
            <c:strRef>
              <c:f>'Student 7'!$D$3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7'!$D$4:$D$63</c:f>
              <c:numCache/>
            </c:numRef>
          </c:val>
          <c:smooth val="0"/>
        </c:ser>
        <c:ser>
          <c:idx val="5"/>
          <c:order val="5"/>
          <c:tx>
            <c:strRef>
              <c:f>'Student 7'!$E$3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7'!$E$4:$E$63</c:f>
              <c:numCache/>
            </c:numRef>
          </c:val>
          <c:smooth val="0"/>
        </c:ser>
        <c:marker val="1"/>
        <c:axId val="22129386"/>
        <c:axId val="64946747"/>
      </c:lineChart>
      <c:dateAx>
        <c:axId val="221293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467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946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7'!$C$4:$C$63</c:f>
              <c:numCache/>
            </c:numRef>
          </c:val>
          <c:smooth val="0"/>
        </c:ser>
        <c:ser>
          <c:idx val="1"/>
          <c:order val="1"/>
          <c:tx>
            <c:strRef>
              <c:f>'Student 7'!$D$3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7'!$D$4:$D$63</c:f>
              <c:numCache/>
            </c:numRef>
          </c:val>
          <c:smooth val="0"/>
        </c:ser>
        <c:ser>
          <c:idx val="2"/>
          <c:order val="2"/>
          <c:tx>
            <c:strRef>
              <c:f>'Student 7'!$E$3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7'!$E$4:$E$63</c:f>
              <c:numCache/>
            </c:numRef>
          </c:val>
          <c:smooth val="0"/>
        </c:ser>
        <c:ser>
          <c:idx val="3"/>
          <c:order val="3"/>
          <c:tx>
            <c:strRef>
              <c:f>'Student 7'!$C$3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7'!$C$4:$C$63</c:f>
              <c:numCache/>
            </c:numRef>
          </c:val>
          <c:smooth val="0"/>
        </c:ser>
        <c:ser>
          <c:idx val="4"/>
          <c:order val="4"/>
          <c:tx>
            <c:strRef>
              <c:f>'Student 7'!$D$3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7'!$D$4:$D$63</c:f>
              <c:numCache/>
            </c:numRef>
          </c:val>
          <c:smooth val="0"/>
        </c:ser>
        <c:ser>
          <c:idx val="5"/>
          <c:order val="5"/>
          <c:tx>
            <c:strRef>
              <c:f>'Student 7'!$E$3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7'!$E$4:$E$63</c:f>
              <c:numCache/>
            </c:numRef>
          </c:val>
          <c:smooth val="0"/>
        </c:ser>
        <c:marker val="1"/>
        <c:axId val="47649812"/>
        <c:axId val="26195125"/>
      </c:lineChart>
      <c:dateAx>
        <c:axId val="476498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51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19512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7'!$L$4:$L$63</c:f>
              <c:numCache/>
            </c:numRef>
          </c:val>
          <c:smooth val="0"/>
        </c:ser>
        <c:ser>
          <c:idx val="1"/>
          <c:order val="1"/>
          <c:tx>
            <c:strRef>
              <c:f>'Student 7'!$M$3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7'!$M$4:$M$63</c:f>
              <c:numCache/>
            </c:numRef>
          </c:val>
          <c:smooth val="0"/>
        </c:ser>
        <c:ser>
          <c:idx val="2"/>
          <c:order val="2"/>
          <c:tx>
            <c:strRef>
              <c:f>'Student 7'!$N$3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7'!$N$4:$N$63</c:f>
              <c:numCache/>
            </c:numRef>
          </c:val>
          <c:smooth val="0"/>
        </c:ser>
        <c:marker val="1"/>
        <c:axId val="34429534"/>
        <c:axId val="41430351"/>
      </c:lineChart>
      <c:dateAx>
        <c:axId val="344295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3035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430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7'!$L$3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7'!$L$4:$L$63</c:f>
              <c:numCache/>
            </c:numRef>
          </c:val>
          <c:smooth val="0"/>
        </c:ser>
        <c:ser>
          <c:idx val="1"/>
          <c:order val="1"/>
          <c:tx>
            <c:strRef>
              <c:f>'Student 7'!$M$3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7'!$M$4:$M$63</c:f>
              <c:numCache/>
            </c:numRef>
          </c:val>
          <c:smooth val="0"/>
        </c:ser>
        <c:ser>
          <c:idx val="2"/>
          <c:order val="2"/>
          <c:tx>
            <c:strRef>
              <c:f>'Student 7'!$N$3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7'!$B$4:$B$63</c:f>
              <c:strCache/>
            </c:strRef>
          </c:cat>
          <c:val>
            <c:numRef>
              <c:f>'Student 7'!$N$4:$N$63</c:f>
              <c:numCache/>
            </c:numRef>
          </c:val>
          <c:smooth val="0"/>
        </c:ser>
        <c:marker val="1"/>
        <c:axId val="37328840"/>
        <c:axId val="415241"/>
      </c:lineChart>
      <c:dateAx>
        <c:axId val="37328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524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28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8'!$F$4:$F$63</c:f>
              <c:numCache/>
            </c:numRef>
          </c:val>
          <c:smooth val="0"/>
        </c:ser>
        <c:ser>
          <c:idx val="1"/>
          <c:order val="1"/>
          <c:tx>
            <c:strRef>
              <c:f>'Student 8'!$G$3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8'!$G$4:$G$63</c:f>
              <c:numCache/>
            </c:numRef>
          </c:val>
          <c:smooth val="0"/>
        </c:ser>
        <c:ser>
          <c:idx val="2"/>
          <c:order val="2"/>
          <c:tx>
            <c:strRef>
              <c:f>'Student 8'!$H$3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8'!$H$4:$H$63</c:f>
              <c:numCache/>
            </c:numRef>
          </c:val>
          <c:smooth val="0"/>
        </c:ser>
        <c:marker val="1"/>
        <c:axId val="3737170"/>
        <c:axId val="33634531"/>
      </c:lineChart>
      <c:dateAx>
        <c:axId val="37371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3453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363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7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8'!$F$4:$F$63</c:f>
              <c:numCache/>
            </c:numRef>
          </c:val>
          <c:smooth val="0"/>
        </c:ser>
        <c:ser>
          <c:idx val="1"/>
          <c:order val="1"/>
          <c:tx>
            <c:strRef>
              <c:f>'Student 8'!$G$3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8'!$G$4:$G$63</c:f>
              <c:numCache/>
            </c:numRef>
          </c:val>
          <c:smooth val="0"/>
        </c:ser>
        <c:ser>
          <c:idx val="2"/>
          <c:order val="2"/>
          <c:tx>
            <c:strRef>
              <c:f>'Student 8'!$H$3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8'!$H$4:$H$63</c:f>
              <c:numCache/>
            </c:numRef>
          </c:val>
          <c:smooth val="0"/>
        </c:ser>
        <c:marker val="1"/>
        <c:axId val="34275324"/>
        <c:axId val="40042461"/>
      </c:lineChart>
      <c:dateAx>
        <c:axId val="342753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246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04246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5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8'!$I$4:$I$63</c:f>
              <c:numCache/>
            </c:numRef>
          </c:val>
          <c:smooth val="0"/>
        </c:ser>
        <c:ser>
          <c:idx val="1"/>
          <c:order val="1"/>
          <c:tx>
            <c:strRef>
              <c:f>'Student 8'!$J$3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8'!$J$4:$J$63</c:f>
              <c:numCache/>
            </c:numRef>
          </c:val>
          <c:smooth val="0"/>
        </c:ser>
        <c:ser>
          <c:idx val="2"/>
          <c:order val="2"/>
          <c:tx>
            <c:strRef>
              <c:f>'Student 8'!$K$3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8'!$K$4:$K$63</c:f>
              <c:numCache/>
            </c:numRef>
          </c:val>
          <c:smooth val="0"/>
        </c:ser>
        <c:marker val="1"/>
        <c:axId val="24837830"/>
        <c:axId val="22213879"/>
      </c:lineChart>
      <c:dateAx>
        <c:axId val="248378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38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21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1'!$C$4:$C$63</c:f>
              <c:numCache/>
            </c:numRef>
          </c:val>
          <c:smooth val="0"/>
        </c:ser>
        <c:ser>
          <c:idx val="1"/>
          <c:order val="1"/>
          <c:tx>
            <c:strRef>
              <c:f>'Student 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1'!$D$4:$D$63</c:f>
              <c:numCache/>
            </c:numRef>
          </c:val>
          <c:smooth val="0"/>
        </c:ser>
        <c:ser>
          <c:idx val="2"/>
          <c:order val="2"/>
          <c:tx>
            <c:strRef>
              <c:f>'Student 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1'!$E$4:$E$63</c:f>
              <c:numCache/>
            </c:numRef>
          </c:val>
          <c:smooth val="0"/>
        </c:ser>
        <c:ser>
          <c:idx val="3"/>
          <c:order val="3"/>
          <c:tx>
            <c:strRef>
              <c:f>'Student 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1'!$C$4:$C$63</c:f>
              <c:numCache/>
            </c:numRef>
          </c:val>
          <c:smooth val="0"/>
        </c:ser>
        <c:ser>
          <c:idx val="4"/>
          <c:order val="4"/>
          <c:tx>
            <c:strRef>
              <c:f>'Student 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1'!$D$4:$D$63</c:f>
              <c:numCache/>
            </c:numRef>
          </c:val>
          <c:smooth val="0"/>
        </c:ser>
        <c:ser>
          <c:idx val="5"/>
          <c:order val="5"/>
          <c:tx>
            <c:strRef>
              <c:f>'Student 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1'!$E$4:$E$63</c:f>
              <c:numCache/>
            </c:numRef>
          </c:val>
          <c:smooth val="0"/>
        </c:ser>
        <c:marker val="1"/>
        <c:axId val="31850804"/>
        <c:axId val="18221781"/>
      </c:lineChart>
      <c:dateAx>
        <c:axId val="31850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17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22178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0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8'!$I$4:$I$63</c:f>
              <c:numCache/>
            </c:numRef>
          </c:val>
          <c:smooth val="0"/>
        </c:ser>
        <c:ser>
          <c:idx val="1"/>
          <c:order val="1"/>
          <c:tx>
            <c:strRef>
              <c:f>'Student 8'!$J$3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8'!$J$4:$J$63</c:f>
              <c:numCache/>
            </c:numRef>
          </c:val>
          <c:smooth val="0"/>
        </c:ser>
        <c:ser>
          <c:idx val="2"/>
          <c:order val="2"/>
          <c:tx>
            <c:strRef>
              <c:f>'Student 8'!$K$3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8'!$K$4:$K$63</c:f>
              <c:numCache/>
            </c:numRef>
          </c:val>
          <c:smooth val="0"/>
        </c:ser>
        <c:marker val="1"/>
        <c:axId val="65707184"/>
        <c:axId val="54493745"/>
      </c:lineChart>
      <c:dateAx>
        <c:axId val="65707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37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49374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8'!$C$4:$C$63</c:f>
              <c:numCache/>
            </c:numRef>
          </c:val>
          <c:smooth val="0"/>
        </c:ser>
        <c:ser>
          <c:idx val="1"/>
          <c:order val="1"/>
          <c:tx>
            <c:strRef>
              <c:f>'Student 8'!$D$3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8'!$D$4:$D$63</c:f>
              <c:numCache/>
            </c:numRef>
          </c:val>
          <c:smooth val="0"/>
        </c:ser>
        <c:ser>
          <c:idx val="2"/>
          <c:order val="2"/>
          <c:tx>
            <c:strRef>
              <c:f>'Student 8'!$E$3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8'!$E$4:$E$63</c:f>
              <c:numCache/>
            </c:numRef>
          </c:val>
          <c:smooth val="0"/>
        </c:ser>
        <c:ser>
          <c:idx val="3"/>
          <c:order val="3"/>
          <c:tx>
            <c:strRef>
              <c:f>'Student 8'!$C$3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8'!$C$4:$C$63</c:f>
              <c:numCache/>
            </c:numRef>
          </c:val>
          <c:smooth val="0"/>
        </c:ser>
        <c:ser>
          <c:idx val="4"/>
          <c:order val="4"/>
          <c:tx>
            <c:strRef>
              <c:f>'Student 8'!$D$3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8'!$D$4:$D$63</c:f>
              <c:numCache/>
            </c:numRef>
          </c:val>
          <c:smooth val="0"/>
        </c:ser>
        <c:ser>
          <c:idx val="5"/>
          <c:order val="5"/>
          <c:tx>
            <c:strRef>
              <c:f>'Student 8'!$E$3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8'!$E$4:$E$63</c:f>
              <c:numCache/>
            </c:numRef>
          </c:val>
          <c:smooth val="0"/>
        </c:ser>
        <c:marker val="1"/>
        <c:axId val="20681658"/>
        <c:axId val="51917195"/>
      </c:lineChart>
      <c:dateAx>
        <c:axId val="206816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719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91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8'!$C$4:$C$63</c:f>
              <c:numCache/>
            </c:numRef>
          </c:val>
          <c:smooth val="0"/>
        </c:ser>
        <c:ser>
          <c:idx val="1"/>
          <c:order val="1"/>
          <c:tx>
            <c:strRef>
              <c:f>'Student 8'!$D$3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8'!$D$4:$D$63</c:f>
              <c:numCache/>
            </c:numRef>
          </c:val>
          <c:smooth val="0"/>
        </c:ser>
        <c:ser>
          <c:idx val="2"/>
          <c:order val="2"/>
          <c:tx>
            <c:strRef>
              <c:f>'Student 8'!$E$3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8'!$E$4:$E$63</c:f>
              <c:numCache/>
            </c:numRef>
          </c:val>
          <c:smooth val="0"/>
        </c:ser>
        <c:ser>
          <c:idx val="3"/>
          <c:order val="3"/>
          <c:tx>
            <c:strRef>
              <c:f>'Student 8'!$C$3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8'!$C$4:$C$63</c:f>
              <c:numCache/>
            </c:numRef>
          </c:val>
          <c:smooth val="0"/>
        </c:ser>
        <c:ser>
          <c:idx val="4"/>
          <c:order val="4"/>
          <c:tx>
            <c:strRef>
              <c:f>'Student 8'!$D$3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8'!$D$4:$D$63</c:f>
              <c:numCache/>
            </c:numRef>
          </c:val>
          <c:smooth val="0"/>
        </c:ser>
        <c:ser>
          <c:idx val="5"/>
          <c:order val="5"/>
          <c:tx>
            <c:strRef>
              <c:f>'Student 8'!$E$3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8'!$E$4:$E$63</c:f>
              <c:numCache/>
            </c:numRef>
          </c:val>
          <c:smooth val="0"/>
        </c:ser>
        <c:marker val="1"/>
        <c:axId val="64601572"/>
        <c:axId val="44543237"/>
      </c:lineChart>
      <c:dateAx>
        <c:axId val="646015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4323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54323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1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8'!$L$4:$L$63</c:f>
              <c:numCache/>
            </c:numRef>
          </c:val>
          <c:smooth val="0"/>
        </c:ser>
        <c:ser>
          <c:idx val="1"/>
          <c:order val="1"/>
          <c:tx>
            <c:strRef>
              <c:f>'Student 8'!$M$3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8'!$M$4:$M$63</c:f>
              <c:numCache/>
            </c:numRef>
          </c:val>
          <c:smooth val="0"/>
        </c:ser>
        <c:ser>
          <c:idx val="2"/>
          <c:order val="2"/>
          <c:tx>
            <c:strRef>
              <c:f>'Student 8'!$N$3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8'!$N$4:$N$63</c:f>
              <c:numCache/>
            </c:numRef>
          </c:val>
          <c:smooth val="0"/>
        </c:ser>
        <c:marker val="1"/>
        <c:axId val="65344814"/>
        <c:axId val="51232415"/>
      </c:lineChart>
      <c:dateAx>
        <c:axId val="653448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24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23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8'!$L$3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8'!$L$4:$L$63</c:f>
              <c:numCache/>
            </c:numRef>
          </c:val>
          <c:smooth val="0"/>
        </c:ser>
        <c:ser>
          <c:idx val="1"/>
          <c:order val="1"/>
          <c:tx>
            <c:strRef>
              <c:f>'Student 8'!$M$3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8'!$M$4:$M$63</c:f>
              <c:numCache/>
            </c:numRef>
          </c:val>
          <c:smooth val="0"/>
        </c:ser>
        <c:ser>
          <c:idx val="2"/>
          <c:order val="2"/>
          <c:tx>
            <c:strRef>
              <c:f>'Student 8'!$N$3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8'!$B$4:$B$63</c:f>
              <c:strCache/>
            </c:strRef>
          </c:cat>
          <c:val>
            <c:numRef>
              <c:f>'Student 8'!$N$4:$N$63</c:f>
              <c:numCache/>
            </c:numRef>
          </c:val>
          <c:smooth val="0"/>
        </c:ser>
        <c:marker val="1"/>
        <c:axId val="58438552"/>
        <c:axId val="56184921"/>
      </c:lineChart>
      <c:dateAx>
        <c:axId val="58438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49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18492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38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9'!$F$4:$F$63</c:f>
              <c:numCache/>
            </c:numRef>
          </c:val>
          <c:smooth val="0"/>
        </c:ser>
        <c:ser>
          <c:idx val="1"/>
          <c:order val="1"/>
          <c:tx>
            <c:strRef>
              <c:f>'Student 9'!$G$3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9'!$G$4:$G$63</c:f>
              <c:numCache/>
            </c:numRef>
          </c:val>
          <c:smooth val="0"/>
        </c:ser>
        <c:ser>
          <c:idx val="2"/>
          <c:order val="2"/>
          <c:tx>
            <c:strRef>
              <c:f>'Student 9'!$H$3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9'!$H$4:$H$63</c:f>
              <c:numCache/>
            </c:numRef>
          </c:val>
          <c:smooth val="0"/>
        </c:ser>
        <c:marker val="1"/>
        <c:axId val="35902242"/>
        <c:axId val="54684723"/>
      </c:lineChart>
      <c:dateAx>
        <c:axId val="359022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47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68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9'!$F$4:$F$63</c:f>
              <c:numCache/>
            </c:numRef>
          </c:val>
          <c:smooth val="0"/>
        </c:ser>
        <c:ser>
          <c:idx val="1"/>
          <c:order val="1"/>
          <c:tx>
            <c:strRef>
              <c:f>'Student 9'!$G$3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9'!$G$4:$G$63</c:f>
              <c:numCache/>
            </c:numRef>
          </c:val>
          <c:smooth val="0"/>
        </c:ser>
        <c:ser>
          <c:idx val="2"/>
          <c:order val="2"/>
          <c:tx>
            <c:strRef>
              <c:f>'Student 9'!$H$3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9'!$H$4:$H$63</c:f>
              <c:numCache/>
            </c:numRef>
          </c:val>
          <c:smooth val="0"/>
        </c:ser>
        <c:marker val="1"/>
        <c:axId val="22400460"/>
        <c:axId val="277549"/>
      </c:lineChart>
      <c:dateAx>
        <c:axId val="224004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754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0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9'!$I$4:$I$63</c:f>
              <c:numCache/>
            </c:numRef>
          </c:val>
          <c:smooth val="0"/>
        </c:ser>
        <c:ser>
          <c:idx val="1"/>
          <c:order val="1"/>
          <c:tx>
            <c:strRef>
              <c:f>'Student 9'!$J$3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9'!$J$4:$J$63</c:f>
              <c:numCache/>
            </c:numRef>
          </c:val>
          <c:smooth val="0"/>
        </c:ser>
        <c:ser>
          <c:idx val="2"/>
          <c:order val="2"/>
          <c:tx>
            <c:strRef>
              <c:f>'Student 9'!$K$3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9'!$K$4:$K$63</c:f>
              <c:numCache/>
            </c:numRef>
          </c:val>
          <c:smooth val="0"/>
        </c:ser>
        <c:marker val="1"/>
        <c:axId val="2497942"/>
        <c:axId val="22481479"/>
      </c:lineChart>
      <c:dateAx>
        <c:axId val="2497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14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48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9'!$I$4:$I$63</c:f>
              <c:numCache/>
            </c:numRef>
          </c:val>
          <c:smooth val="0"/>
        </c:ser>
        <c:ser>
          <c:idx val="1"/>
          <c:order val="1"/>
          <c:tx>
            <c:strRef>
              <c:f>'Student 9'!$J$3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9'!$J$4:$J$63</c:f>
              <c:numCache/>
            </c:numRef>
          </c:val>
          <c:smooth val="0"/>
        </c:ser>
        <c:ser>
          <c:idx val="2"/>
          <c:order val="2"/>
          <c:tx>
            <c:strRef>
              <c:f>'Student 9'!$K$3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9'!$K$4:$K$63</c:f>
              <c:numCache/>
            </c:numRef>
          </c:val>
          <c:smooth val="0"/>
        </c:ser>
        <c:marker val="1"/>
        <c:axId val="1006720"/>
        <c:axId val="9060481"/>
      </c:lineChart>
      <c:dateAx>
        <c:axId val="10067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06048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6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9'!$C$4:$C$63</c:f>
              <c:numCache/>
            </c:numRef>
          </c:val>
          <c:smooth val="0"/>
        </c:ser>
        <c:ser>
          <c:idx val="1"/>
          <c:order val="1"/>
          <c:tx>
            <c:strRef>
              <c:f>'Student 9'!$D$3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9'!$D$4:$D$63</c:f>
              <c:numCache/>
            </c:numRef>
          </c:val>
          <c:smooth val="0"/>
        </c:ser>
        <c:ser>
          <c:idx val="2"/>
          <c:order val="2"/>
          <c:tx>
            <c:strRef>
              <c:f>'Student 9'!$E$3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9'!$E$4:$E$63</c:f>
              <c:numCache/>
            </c:numRef>
          </c:val>
          <c:smooth val="0"/>
        </c:ser>
        <c:ser>
          <c:idx val="3"/>
          <c:order val="3"/>
          <c:tx>
            <c:strRef>
              <c:f>'Student 9'!$C$3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9'!$C$4:$C$63</c:f>
              <c:numCache/>
            </c:numRef>
          </c:val>
          <c:smooth val="0"/>
        </c:ser>
        <c:ser>
          <c:idx val="4"/>
          <c:order val="4"/>
          <c:tx>
            <c:strRef>
              <c:f>'Student 9'!$D$3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9'!$D$4:$D$63</c:f>
              <c:numCache/>
            </c:numRef>
          </c:val>
          <c:smooth val="0"/>
        </c:ser>
        <c:ser>
          <c:idx val="5"/>
          <c:order val="5"/>
          <c:tx>
            <c:strRef>
              <c:f>'Student 9'!$E$3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9'!$E$4:$E$63</c:f>
              <c:numCache/>
            </c:numRef>
          </c:val>
          <c:smooth val="0"/>
        </c:ser>
        <c:marker val="1"/>
        <c:axId val="14435466"/>
        <c:axId val="62810331"/>
      </c:lineChart>
      <c:dateAx>
        <c:axId val="144354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810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1'!$L$4:$L$63</c:f>
              <c:numCache/>
            </c:numRef>
          </c:val>
          <c:smooth val="0"/>
        </c:ser>
        <c:ser>
          <c:idx val="1"/>
          <c:order val="1"/>
          <c:tx>
            <c:strRef>
              <c:f>'Student 1'!$M$3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1'!$M$4:$M$63</c:f>
              <c:numCache/>
            </c:numRef>
          </c:val>
          <c:smooth val="0"/>
        </c:ser>
        <c:ser>
          <c:idx val="2"/>
          <c:order val="2"/>
          <c:tx>
            <c:strRef>
              <c:f>'Student 1'!$N$3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1'!$N$4:$N$63</c:f>
              <c:numCache/>
            </c:numRef>
          </c:val>
          <c:smooth val="0"/>
        </c:ser>
        <c:marker val="1"/>
        <c:axId val="29778302"/>
        <c:axId val="66678127"/>
      </c:lineChart>
      <c:dateAx>
        <c:axId val="297783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678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9'!$C$4:$C$63</c:f>
              <c:numCache/>
            </c:numRef>
          </c:val>
          <c:smooth val="0"/>
        </c:ser>
        <c:ser>
          <c:idx val="1"/>
          <c:order val="1"/>
          <c:tx>
            <c:strRef>
              <c:f>'Student 9'!$D$3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9'!$D$4:$D$63</c:f>
              <c:numCache/>
            </c:numRef>
          </c:val>
          <c:smooth val="0"/>
        </c:ser>
        <c:ser>
          <c:idx val="2"/>
          <c:order val="2"/>
          <c:tx>
            <c:strRef>
              <c:f>'Student 9'!$E$3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9'!$E$4:$E$63</c:f>
              <c:numCache/>
            </c:numRef>
          </c:val>
          <c:smooth val="0"/>
        </c:ser>
        <c:ser>
          <c:idx val="3"/>
          <c:order val="3"/>
          <c:tx>
            <c:strRef>
              <c:f>'Student 9'!$C$3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9'!$C$4:$C$63</c:f>
              <c:numCache/>
            </c:numRef>
          </c:val>
          <c:smooth val="0"/>
        </c:ser>
        <c:ser>
          <c:idx val="4"/>
          <c:order val="4"/>
          <c:tx>
            <c:strRef>
              <c:f>'Student 9'!$D$3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9'!$D$4:$D$63</c:f>
              <c:numCache/>
            </c:numRef>
          </c:val>
          <c:smooth val="0"/>
        </c:ser>
        <c:ser>
          <c:idx val="5"/>
          <c:order val="5"/>
          <c:tx>
            <c:strRef>
              <c:f>'Student 9'!$E$3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9'!$E$4:$E$63</c:f>
              <c:numCache/>
            </c:numRef>
          </c:val>
          <c:smooth val="0"/>
        </c:ser>
        <c:marker val="1"/>
        <c:axId val="28422068"/>
        <c:axId val="54472021"/>
      </c:lineChart>
      <c:dateAx>
        <c:axId val="284220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20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47202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2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9'!$L$4:$L$63</c:f>
              <c:numCache/>
            </c:numRef>
          </c:val>
          <c:smooth val="0"/>
        </c:ser>
        <c:ser>
          <c:idx val="1"/>
          <c:order val="1"/>
          <c:tx>
            <c:strRef>
              <c:f>'Student 9'!$M$3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9'!$M$4:$M$63</c:f>
              <c:numCache/>
            </c:numRef>
          </c:val>
          <c:smooth val="0"/>
        </c:ser>
        <c:ser>
          <c:idx val="2"/>
          <c:order val="2"/>
          <c:tx>
            <c:strRef>
              <c:f>'Student 9'!$N$3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9'!$N$4:$N$63</c:f>
              <c:numCache/>
            </c:numRef>
          </c:val>
          <c:smooth val="0"/>
        </c:ser>
        <c:marker val="1"/>
        <c:axId val="20486142"/>
        <c:axId val="50157551"/>
      </c:lineChart>
      <c:dateAx>
        <c:axId val="204861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5755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157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9'!$L$3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9'!$L$4:$L$63</c:f>
              <c:numCache/>
            </c:numRef>
          </c:val>
          <c:smooth val="0"/>
        </c:ser>
        <c:ser>
          <c:idx val="1"/>
          <c:order val="1"/>
          <c:tx>
            <c:strRef>
              <c:f>'Student 9'!$M$3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9'!$M$4:$M$63</c:f>
              <c:numCache/>
            </c:numRef>
          </c:val>
          <c:smooth val="0"/>
        </c:ser>
        <c:ser>
          <c:idx val="2"/>
          <c:order val="2"/>
          <c:tx>
            <c:strRef>
              <c:f>'Student 9'!$N$3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9'!$B$4:$B$63</c:f>
              <c:strCache/>
            </c:strRef>
          </c:cat>
          <c:val>
            <c:numRef>
              <c:f>'Student 9'!$N$4:$N$63</c:f>
              <c:numCache/>
            </c:numRef>
          </c:val>
          <c:smooth val="0"/>
        </c:ser>
        <c:marker val="1"/>
        <c:axId val="48764776"/>
        <c:axId val="36229801"/>
      </c:lineChart>
      <c:dateAx>
        <c:axId val="48764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298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22980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10'!$F$4:$F$63</c:f>
              <c:numCache/>
            </c:numRef>
          </c:val>
          <c:smooth val="0"/>
        </c:ser>
        <c:ser>
          <c:idx val="1"/>
          <c:order val="1"/>
          <c:tx>
            <c:strRef>
              <c:f>'Student 10'!$G$3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10'!$G$4:$G$63</c:f>
              <c:numCache/>
            </c:numRef>
          </c:val>
          <c:smooth val="0"/>
        </c:ser>
        <c:ser>
          <c:idx val="2"/>
          <c:order val="2"/>
          <c:tx>
            <c:strRef>
              <c:f>'Student 10'!$H$3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10'!$H$4:$H$63</c:f>
              <c:numCache/>
            </c:numRef>
          </c:val>
          <c:smooth val="0"/>
        </c:ser>
        <c:marker val="1"/>
        <c:axId val="57632754"/>
        <c:axId val="48932739"/>
      </c:lineChart>
      <c:dateAx>
        <c:axId val="576327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27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932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10'!$F$4:$F$63</c:f>
              <c:numCache/>
            </c:numRef>
          </c:val>
          <c:smooth val="0"/>
        </c:ser>
        <c:ser>
          <c:idx val="1"/>
          <c:order val="1"/>
          <c:tx>
            <c:strRef>
              <c:f>'Student 10'!$G$3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10'!$G$4:$G$63</c:f>
              <c:numCache/>
            </c:numRef>
          </c:val>
          <c:smooth val="0"/>
        </c:ser>
        <c:ser>
          <c:idx val="2"/>
          <c:order val="2"/>
          <c:tx>
            <c:strRef>
              <c:f>'Student 10'!$H$3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10'!$H$4:$H$63</c:f>
              <c:numCache/>
            </c:numRef>
          </c:val>
          <c:smooth val="0"/>
        </c:ser>
        <c:marker val="1"/>
        <c:axId val="37741468"/>
        <c:axId val="4128893"/>
      </c:lineChart>
      <c:dateAx>
        <c:axId val="377414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2889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10'!$I$4:$I$63</c:f>
              <c:numCache/>
            </c:numRef>
          </c:val>
          <c:smooth val="0"/>
        </c:ser>
        <c:ser>
          <c:idx val="1"/>
          <c:order val="1"/>
          <c:tx>
            <c:strRef>
              <c:f>'Student 10'!$J$3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10'!$J$4:$J$63</c:f>
              <c:numCache/>
            </c:numRef>
          </c:val>
          <c:smooth val="0"/>
        </c:ser>
        <c:ser>
          <c:idx val="2"/>
          <c:order val="2"/>
          <c:tx>
            <c:strRef>
              <c:f>'Student 10'!$K$3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10'!$K$4:$K$63</c:f>
              <c:numCache/>
            </c:numRef>
          </c:val>
          <c:smooth val="0"/>
        </c:ser>
        <c:marker val="1"/>
        <c:axId val="37160038"/>
        <c:axId val="66004887"/>
      </c:lineChart>
      <c:dateAx>
        <c:axId val="371600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00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10'!$I$4:$I$63</c:f>
              <c:numCache/>
            </c:numRef>
          </c:val>
          <c:smooth val="0"/>
        </c:ser>
        <c:ser>
          <c:idx val="1"/>
          <c:order val="1"/>
          <c:tx>
            <c:strRef>
              <c:f>'Student 10'!$J$3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10'!$J$4:$J$63</c:f>
              <c:numCache/>
            </c:numRef>
          </c:val>
          <c:smooth val="0"/>
        </c:ser>
        <c:ser>
          <c:idx val="2"/>
          <c:order val="2"/>
          <c:tx>
            <c:strRef>
              <c:f>'Student 10'!$K$3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10'!$K$4:$K$63</c:f>
              <c:numCache/>
            </c:numRef>
          </c:val>
          <c:smooth val="0"/>
        </c:ser>
        <c:marker val="1"/>
        <c:axId val="57173072"/>
        <c:axId val="44795601"/>
      </c:lineChart>
      <c:dateAx>
        <c:axId val="5717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79560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10'!$C$4:$C$63</c:f>
              <c:numCache/>
            </c:numRef>
          </c:val>
          <c:smooth val="0"/>
        </c:ser>
        <c:ser>
          <c:idx val="1"/>
          <c:order val="1"/>
          <c:tx>
            <c:strRef>
              <c:f>'Student 10'!$D$3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10'!$D$4:$D$63</c:f>
              <c:numCache/>
            </c:numRef>
          </c:val>
          <c:smooth val="0"/>
        </c:ser>
        <c:ser>
          <c:idx val="2"/>
          <c:order val="2"/>
          <c:tx>
            <c:strRef>
              <c:f>'Student 10'!$E$3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10'!$E$4:$E$63</c:f>
              <c:numCache/>
            </c:numRef>
          </c:val>
          <c:smooth val="0"/>
        </c:ser>
        <c:ser>
          <c:idx val="3"/>
          <c:order val="3"/>
          <c:tx>
            <c:strRef>
              <c:f>'Student 10'!$C$3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10'!$C$4:$C$63</c:f>
              <c:numCache/>
            </c:numRef>
          </c:val>
          <c:smooth val="0"/>
        </c:ser>
        <c:ser>
          <c:idx val="4"/>
          <c:order val="4"/>
          <c:tx>
            <c:strRef>
              <c:f>'Student 10'!$D$3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10'!$D$4:$D$63</c:f>
              <c:numCache/>
            </c:numRef>
          </c:val>
          <c:smooth val="0"/>
        </c:ser>
        <c:ser>
          <c:idx val="5"/>
          <c:order val="5"/>
          <c:tx>
            <c:strRef>
              <c:f>'Student 10'!$E$3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10'!$E$4:$E$63</c:f>
              <c:numCache/>
            </c:numRef>
          </c:val>
          <c:smooth val="0"/>
        </c:ser>
        <c:marker val="1"/>
        <c:axId val="507226"/>
        <c:axId val="4565035"/>
      </c:lineChart>
      <c:dateAx>
        <c:axId val="5072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10'!$C$4:$C$63</c:f>
              <c:numCache/>
            </c:numRef>
          </c:val>
          <c:smooth val="0"/>
        </c:ser>
        <c:ser>
          <c:idx val="1"/>
          <c:order val="1"/>
          <c:tx>
            <c:strRef>
              <c:f>'Student 10'!$D$3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10'!$D$4:$D$63</c:f>
              <c:numCache/>
            </c:numRef>
          </c:val>
          <c:smooth val="0"/>
        </c:ser>
        <c:ser>
          <c:idx val="2"/>
          <c:order val="2"/>
          <c:tx>
            <c:strRef>
              <c:f>'Student 10'!$E$3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10'!$E$4:$E$63</c:f>
              <c:numCache/>
            </c:numRef>
          </c:val>
          <c:smooth val="0"/>
        </c:ser>
        <c:ser>
          <c:idx val="3"/>
          <c:order val="3"/>
          <c:tx>
            <c:strRef>
              <c:f>'Student 10'!$C$3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10'!$C$4:$C$63</c:f>
              <c:numCache/>
            </c:numRef>
          </c:val>
          <c:smooth val="0"/>
        </c:ser>
        <c:ser>
          <c:idx val="4"/>
          <c:order val="4"/>
          <c:tx>
            <c:strRef>
              <c:f>'Student 10'!$D$3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10'!$D$4:$D$63</c:f>
              <c:numCache/>
            </c:numRef>
          </c:val>
          <c:smooth val="0"/>
        </c:ser>
        <c:ser>
          <c:idx val="5"/>
          <c:order val="5"/>
          <c:tx>
            <c:strRef>
              <c:f>'Student 10'!$E$3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10'!$E$4:$E$63</c:f>
              <c:numCache/>
            </c:numRef>
          </c:val>
          <c:smooth val="0"/>
        </c:ser>
        <c:marker val="1"/>
        <c:axId val="41085316"/>
        <c:axId val="34223525"/>
      </c:lineChart>
      <c:dateAx>
        <c:axId val="410853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22352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10'!$L$4:$L$63</c:f>
              <c:numCache/>
            </c:numRef>
          </c:val>
          <c:smooth val="0"/>
        </c:ser>
        <c:ser>
          <c:idx val="1"/>
          <c:order val="1"/>
          <c:tx>
            <c:strRef>
              <c:f>'Student 10'!$M$3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10'!$M$4:$M$63</c:f>
              <c:numCache/>
            </c:numRef>
          </c:val>
          <c:smooth val="0"/>
        </c:ser>
        <c:ser>
          <c:idx val="2"/>
          <c:order val="2"/>
          <c:tx>
            <c:strRef>
              <c:f>'Student 10'!$N$3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10'!$N$4:$N$63</c:f>
              <c:numCache/>
            </c:numRef>
          </c:val>
          <c:smooth val="0"/>
        </c:ser>
        <c:marker val="1"/>
        <c:axId val="39576270"/>
        <c:axId val="20642111"/>
      </c:lineChart>
      <c:dateAx>
        <c:axId val="395762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64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1'!$L$4:$L$63</c:f>
              <c:numCache/>
            </c:numRef>
          </c:val>
          <c:smooth val="0"/>
        </c:ser>
        <c:ser>
          <c:idx val="1"/>
          <c:order val="1"/>
          <c:tx>
            <c:strRef>
              <c:f>'Student 1'!$M$3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1'!$M$4:$M$63</c:f>
              <c:numCache/>
            </c:numRef>
          </c:val>
          <c:smooth val="0"/>
        </c:ser>
        <c:ser>
          <c:idx val="2"/>
          <c:order val="2"/>
          <c:tx>
            <c:strRef>
              <c:f>'Student 1'!$N$3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1'!$B$4:$B$63</c:f>
              <c:strCache/>
            </c:strRef>
          </c:cat>
          <c:val>
            <c:numRef>
              <c:f>'Student 1'!$N$4:$N$63</c:f>
              <c:numCache/>
            </c:numRef>
          </c:val>
          <c:smooth val="0"/>
        </c:ser>
        <c:marker val="1"/>
        <c:axId val="63232232"/>
        <c:axId val="32219177"/>
      </c:lineChart>
      <c:dateAx>
        <c:axId val="63232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21917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10'!$L$3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10'!$L$4:$L$63</c:f>
              <c:numCache/>
            </c:numRef>
          </c:val>
          <c:smooth val="0"/>
        </c:ser>
        <c:ser>
          <c:idx val="1"/>
          <c:order val="1"/>
          <c:tx>
            <c:strRef>
              <c:f>'Student 10'!$M$3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10'!$M$4:$M$63</c:f>
              <c:numCache/>
            </c:numRef>
          </c:val>
          <c:smooth val="0"/>
        </c:ser>
        <c:ser>
          <c:idx val="2"/>
          <c:order val="2"/>
          <c:tx>
            <c:strRef>
              <c:f>'Student 10'!$N$3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10'!$B$4:$B$63</c:f>
              <c:strCache/>
            </c:strRef>
          </c:cat>
          <c:val>
            <c:numRef>
              <c:f>'Student 10'!$N$4:$N$63</c:f>
              <c:numCache/>
            </c:numRef>
          </c:val>
          <c:smooth val="0"/>
        </c:ser>
        <c:marker val="1"/>
        <c:axId val="51561272"/>
        <c:axId val="61398265"/>
      </c:lineChart>
      <c:dateAx>
        <c:axId val="51561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26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398265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12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11'!$F$4:$F$63</c:f>
              <c:numCache/>
            </c:numRef>
          </c:val>
          <c:smooth val="0"/>
        </c:ser>
        <c:ser>
          <c:idx val="1"/>
          <c:order val="1"/>
          <c:tx>
            <c:strRef>
              <c:f>'Student 11'!$G$3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11'!$G$4:$G$63</c:f>
              <c:numCache/>
            </c:numRef>
          </c:val>
          <c:smooth val="0"/>
        </c:ser>
        <c:ser>
          <c:idx val="2"/>
          <c:order val="2"/>
          <c:tx>
            <c:strRef>
              <c:f>'Student 11'!$H$3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11'!$H$4:$H$63</c:f>
              <c:numCache/>
            </c:numRef>
          </c:val>
          <c:smooth val="0"/>
        </c:ser>
        <c:marker val="1"/>
        <c:axId val="15713474"/>
        <c:axId val="7203539"/>
      </c:lineChart>
      <c:dateAx>
        <c:axId val="157134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20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3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11'!$F$4:$F$63</c:f>
              <c:numCache/>
            </c:numRef>
          </c:val>
          <c:smooth val="0"/>
        </c:ser>
        <c:ser>
          <c:idx val="1"/>
          <c:order val="1"/>
          <c:tx>
            <c:strRef>
              <c:f>'Student 11'!$G$3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11'!$G$4:$G$63</c:f>
              <c:numCache/>
            </c:numRef>
          </c:val>
          <c:smooth val="0"/>
        </c:ser>
        <c:ser>
          <c:idx val="2"/>
          <c:order val="2"/>
          <c:tx>
            <c:strRef>
              <c:f>'Student 11'!$H$3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11'!$H$4:$H$63</c:f>
              <c:numCache/>
            </c:numRef>
          </c:val>
          <c:smooth val="0"/>
        </c:ser>
        <c:marker val="1"/>
        <c:axId val="64831852"/>
        <c:axId val="46615757"/>
      </c:lineChart>
      <c:dateAx>
        <c:axId val="648318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615757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1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11'!$I$4:$I$63</c:f>
              <c:numCache/>
            </c:numRef>
          </c:val>
          <c:smooth val="0"/>
        </c:ser>
        <c:ser>
          <c:idx val="1"/>
          <c:order val="1"/>
          <c:tx>
            <c:strRef>
              <c:f>'Student 11'!$J$3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11'!$J$4:$J$63</c:f>
              <c:numCache/>
            </c:numRef>
          </c:val>
          <c:smooth val="0"/>
        </c:ser>
        <c:ser>
          <c:idx val="2"/>
          <c:order val="2"/>
          <c:tx>
            <c:strRef>
              <c:f>'Student 11'!$K$3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11'!$K$4:$K$63</c:f>
              <c:numCache/>
            </c:numRef>
          </c:val>
          <c:smooth val="0"/>
        </c:ser>
        <c:marker val="1"/>
        <c:axId val="16888630"/>
        <c:axId val="17779943"/>
      </c:lineChart>
      <c:dateAx>
        <c:axId val="168886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77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88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11'!$I$4:$I$63</c:f>
              <c:numCache/>
            </c:numRef>
          </c:val>
          <c:smooth val="0"/>
        </c:ser>
        <c:ser>
          <c:idx val="1"/>
          <c:order val="1"/>
          <c:tx>
            <c:strRef>
              <c:f>'Student 11'!$J$3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11'!$J$4:$J$63</c:f>
              <c:numCache/>
            </c:numRef>
          </c:val>
          <c:smooth val="0"/>
        </c:ser>
        <c:ser>
          <c:idx val="2"/>
          <c:order val="2"/>
          <c:tx>
            <c:strRef>
              <c:f>'Student 11'!$K$3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11'!$K$4:$K$63</c:f>
              <c:numCache/>
            </c:numRef>
          </c:val>
          <c:smooth val="0"/>
        </c:ser>
        <c:marker val="1"/>
        <c:axId val="25801760"/>
        <c:axId val="30889249"/>
      </c:lineChart>
      <c:dateAx>
        <c:axId val="25801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088924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17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11'!$C$4:$C$63</c:f>
              <c:numCache/>
            </c:numRef>
          </c:val>
          <c:smooth val="0"/>
        </c:ser>
        <c:ser>
          <c:idx val="1"/>
          <c:order val="1"/>
          <c:tx>
            <c:strRef>
              <c:f>'Student 11'!$D$3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11'!$D$4:$D$63</c:f>
              <c:numCache/>
            </c:numRef>
          </c:val>
          <c:smooth val="0"/>
        </c:ser>
        <c:ser>
          <c:idx val="2"/>
          <c:order val="2"/>
          <c:tx>
            <c:strRef>
              <c:f>'Student 11'!$E$3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11'!$E$4:$E$63</c:f>
              <c:numCache/>
            </c:numRef>
          </c:val>
          <c:smooth val="0"/>
        </c:ser>
        <c:ser>
          <c:idx val="3"/>
          <c:order val="3"/>
          <c:tx>
            <c:strRef>
              <c:f>'Student 11'!$C$3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11'!$C$4:$C$63</c:f>
              <c:numCache/>
            </c:numRef>
          </c:val>
          <c:smooth val="0"/>
        </c:ser>
        <c:ser>
          <c:idx val="4"/>
          <c:order val="4"/>
          <c:tx>
            <c:strRef>
              <c:f>'Student 11'!$D$3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11'!$D$4:$D$63</c:f>
              <c:numCache/>
            </c:numRef>
          </c:val>
          <c:smooth val="0"/>
        </c:ser>
        <c:ser>
          <c:idx val="5"/>
          <c:order val="5"/>
          <c:tx>
            <c:strRef>
              <c:f>'Student 11'!$E$3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11'!$E$4:$E$63</c:f>
              <c:numCache/>
            </c:numRef>
          </c:val>
          <c:smooth val="0"/>
        </c:ser>
        <c:marker val="1"/>
        <c:axId val="9567786"/>
        <c:axId val="19001211"/>
      </c:lineChart>
      <c:dateAx>
        <c:axId val="9567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00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11'!$C$4:$C$63</c:f>
              <c:numCache/>
            </c:numRef>
          </c:val>
          <c:smooth val="0"/>
        </c:ser>
        <c:ser>
          <c:idx val="1"/>
          <c:order val="1"/>
          <c:tx>
            <c:strRef>
              <c:f>'Student 11'!$D$3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11'!$D$4:$D$63</c:f>
              <c:numCache/>
            </c:numRef>
          </c:val>
          <c:smooth val="0"/>
        </c:ser>
        <c:ser>
          <c:idx val="2"/>
          <c:order val="2"/>
          <c:tx>
            <c:strRef>
              <c:f>'Student 11'!$E$3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11'!$E$4:$E$63</c:f>
              <c:numCache/>
            </c:numRef>
          </c:val>
          <c:smooth val="0"/>
        </c:ser>
        <c:ser>
          <c:idx val="3"/>
          <c:order val="3"/>
          <c:tx>
            <c:strRef>
              <c:f>'Student 11'!$C$3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11'!$C$4:$C$63</c:f>
              <c:numCache/>
            </c:numRef>
          </c:val>
          <c:smooth val="0"/>
        </c:ser>
        <c:ser>
          <c:idx val="4"/>
          <c:order val="4"/>
          <c:tx>
            <c:strRef>
              <c:f>'Student 11'!$D$3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11'!$D$4:$D$63</c:f>
              <c:numCache/>
            </c:numRef>
          </c:val>
          <c:smooth val="0"/>
        </c:ser>
        <c:ser>
          <c:idx val="5"/>
          <c:order val="5"/>
          <c:tx>
            <c:strRef>
              <c:f>'Student 11'!$E$3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11'!$E$4:$E$63</c:f>
              <c:numCache/>
            </c:numRef>
          </c:val>
          <c:smooth val="0"/>
        </c:ser>
        <c:marker val="1"/>
        <c:axId val="36793172"/>
        <c:axId val="62703093"/>
      </c:lineChart>
      <c:dateAx>
        <c:axId val="367931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270309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93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11'!$L$4:$L$63</c:f>
              <c:numCache/>
            </c:numRef>
          </c:val>
          <c:smooth val="0"/>
        </c:ser>
        <c:ser>
          <c:idx val="1"/>
          <c:order val="1"/>
          <c:tx>
            <c:strRef>
              <c:f>'Student 11'!$M$3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11'!$M$4:$M$63</c:f>
              <c:numCache/>
            </c:numRef>
          </c:val>
          <c:smooth val="0"/>
        </c:ser>
        <c:ser>
          <c:idx val="2"/>
          <c:order val="2"/>
          <c:tx>
            <c:strRef>
              <c:f>'Student 11'!$N$3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11'!$N$4:$N$63</c:f>
              <c:numCache/>
            </c:numRef>
          </c:val>
          <c:smooth val="0"/>
        </c:ser>
        <c:marker val="1"/>
        <c:axId val="27456926"/>
        <c:axId val="45785743"/>
      </c:lineChart>
      <c:dateAx>
        <c:axId val="274569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78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6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11'!$L$3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11'!$L$4:$L$63</c:f>
              <c:numCache/>
            </c:numRef>
          </c:val>
          <c:smooth val="0"/>
        </c:ser>
        <c:ser>
          <c:idx val="1"/>
          <c:order val="1"/>
          <c:tx>
            <c:strRef>
              <c:f>'Student 11'!$M$3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11'!$M$4:$M$63</c:f>
              <c:numCache/>
            </c:numRef>
          </c:val>
          <c:smooth val="0"/>
        </c:ser>
        <c:ser>
          <c:idx val="2"/>
          <c:order val="2"/>
          <c:tx>
            <c:strRef>
              <c:f>'Student 11'!$N$3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11'!$B$4:$B$63</c:f>
              <c:strCache/>
            </c:strRef>
          </c:cat>
          <c:val>
            <c:numRef>
              <c:f>'Student 11'!$N$4:$N$63</c:f>
              <c:numCache/>
            </c:numRef>
          </c:val>
          <c:smooth val="0"/>
        </c:ser>
        <c:marker val="1"/>
        <c:axId val="9418504"/>
        <c:axId val="17657673"/>
      </c:lineChart>
      <c:dateAx>
        <c:axId val="9418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657673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85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12'!$F$4:$F$63</c:f>
              <c:numCache/>
            </c:numRef>
          </c:val>
          <c:smooth val="0"/>
        </c:ser>
        <c:ser>
          <c:idx val="1"/>
          <c:order val="1"/>
          <c:tx>
            <c:strRef>
              <c:f>'Student 12'!$G$3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12'!$G$4:$G$63</c:f>
              <c:numCache/>
            </c:numRef>
          </c:val>
          <c:smooth val="0"/>
        </c:ser>
        <c:ser>
          <c:idx val="2"/>
          <c:order val="2"/>
          <c:tx>
            <c:strRef>
              <c:f>'Student 12'!$H$3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12'!$H$4:$H$63</c:f>
              <c:numCache/>
            </c:numRef>
          </c:val>
          <c:smooth val="0"/>
        </c:ser>
        <c:marker val="1"/>
        <c:axId val="24701330"/>
        <c:axId val="20985379"/>
      </c:lineChart>
      <c:dateAx>
        <c:axId val="247013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53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1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'Student 2'!$F$3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2'!$F$4:$F$63</c:f>
              <c:numCache/>
            </c:numRef>
          </c:val>
          <c:smooth val="0"/>
        </c:ser>
        <c:ser>
          <c:idx val="1"/>
          <c:order val="1"/>
          <c:tx>
            <c:strRef>
              <c:f>'Student 2'!$G$3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2'!$G$4:$G$63</c:f>
              <c:numCache/>
            </c:numRef>
          </c:val>
          <c:smooth val="0"/>
        </c:ser>
        <c:ser>
          <c:idx val="2"/>
          <c:order val="2"/>
          <c:tx>
            <c:strRef>
              <c:f>'Student 2'!$H$3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2'!$B$4:$B$63</c:f>
              <c:strCache/>
            </c:strRef>
          </c:cat>
          <c:val>
            <c:numRef>
              <c:f>'Student 2'!$H$4:$H$63</c:f>
              <c:numCache/>
            </c:numRef>
          </c:val>
          <c:smooth val="0"/>
        </c:ser>
        <c:marker val="1"/>
        <c:axId val="21537138"/>
        <c:axId val="59616515"/>
      </c:lineChart>
      <c:dateAx>
        <c:axId val="215371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651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61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12'!$F$4:$F$63</c:f>
              <c:numCache/>
            </c:numRef>
          </c:val>
          <c:smooth val="0"/>
        </c:ser>
        <c:ser>
          <c:idx val="1"/>
          <c:order val="1"/>
          <c:tx>
            <c:strRef>
              <c:f>'Student 12'!$G$3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12'!$G$4:$G$63</c:f>
              <c:numCache/>
            </c:numRef>
          </c:val>
          <c:smooth val="0"/>
        </c:ser>
        <c:ser>
          <c:idx val="2"/>
          <c:order val="2"/>
          <c:tx>
            <c:strRef>
              <c:f>'Student 12'!$H$3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12'!$H$4:$H$63</c:f>
              <c:numCache/>
            </c:numRef>
          </c:val>
          <c:smooth val="0"/>
        </c:ser>
        <c:marker val="1"/>
        <c:axId val="54650684"/>
        <c:axId val="22094109"/>
      </c:lineChart>
      <c:dateAx>
        <c:axId val="546506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09410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50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12'!$I$4:$I$63</c:f>
              <c:numCache/>
            </c:numRef>
          </c:val>
          <c:smooth val="0"/>
        </c:ser>
        <c:ser>
          <c:idx val="1"/>
          <c:order val="1"/>
          <c:tx>
            <c:strRef>
              <c:f>'Student 12'!$J$3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12'!$J$4:$J$63</c:f>
              <c:numCache/>
            </c:numRef>
          </c:val>
          <c:smooth val="0"/>
        </c:ser>
        <c:ser>
          <c:idx val="2"/>
          <c:order val="2"/>
          <c:tx>
            <c:strRef>
              <c:f>'Student 12'!$K$3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12'!$K$4:$K$63</c:f>
              <c:numCache/>
            </c:numRef>
          </c:val>
          <c:smooth val="0"/>
        </c:ser>
        <c:marker val="1"/>
        <c:axId val="64629254"/>
        <c:axId val="44792375"/>
      </c:lineChart>
      <c:dateAx>
        <c:axId val="646292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792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12'!$I$4:$I$63</c:f>
              <c:numCache/>
            </c:numRef>
          </c:val>
          <c:smooth val="0"/>
        </c:ser>
        <c:ser>
          <c:idx val="1"/>
          <c:order val="1"/>
          <c:tx>
            <c:strRef>
              <c:f>'Student 12'!$J$3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12'!$J$4:$J$63</c:f>
              <c:numCache/>
            </c:numRef>
          </c:val>
          <c:smooth val="0"/>
        </c:ser>
        <c:ser>
          <c:idx val="2"/>
          <c:order val="2"/>
          <c:tx>
            <c:strRef>
              <c:f>'Student 12'!$K$3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12'!$K$4:$K$63</c:f>
              <c:numCache/>
            </c:numRef>
          </c:val>
          <c:smooth val="0"/>
        </c:ser>
        <c:marker val="1"/>
        <c:axId val="478192"/>
        <c:axId val="4303729"/>
      </c:lineChart>
      <c:dateAx>
        <c:axId val="478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2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0372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475"/>
          <c:w val="0.486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.0015"/>
          <c:y val="0.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25"/>
          <c:w val="0.925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12'!$C$4:$C$63</c:f>
              <c:numCache/>
            </c:numRef>
          </c:val>
          <c:smooth val="0"/>
        </c:ser>
        <c:ser>
          <c:idx val="1"/>
          <c:order val="1"/>
          <c:tx>
            <c:strRef>
              <c:f>'Student 12'!$D$3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12'!$D$4:$D$63</c:f>
              <c:numCache/>
            </c:numRef>
          </c:val>
          <c:smooth val="0"/>
        </c:ser>
        <c:ser>
          <c:idx val="2"/>
          <c:order val="2"/>
          <c:tx>
            <c:strRef>
              <c:f>'Student 12'!$E$3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12'!$E$4:$E$63</c:f>
              <c:numCache/>
            </c:numRef>
          </c:val>
          <c:smooth val="0"/>
        </c:ser>
        <c:ser>
          <c:idx val="3"/>
          <c:order val="3"/>
          <c:tx>
            <c:strRef>
              <c:f>'Student 12'!$C$3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12'!$C$4:$C$63</c:f>
              <c:numCache/>
            </c:numRef>
          </c:val>
          <c:smooth val="0"/>
        </c:ser>
        <c:ser>
          <c:idx val="4"/>
          <c:order val="4"/>
          <c:tx>
            <c:strRef>
              <c:f>'Student 12'!$D$3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12'!$D$4:$D$63</c:f>
              <c:numCache/>
            </c:numRef>
          </c:val>
          <c:smooth val="0"/>
        </c:ser>
        <c:ser>
          <c:idx val="5"/>
          <c:order val="5"/>
          <c:tx>
            <c:strRef>
              <c:f>'Student 12'!$E$3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12'!$E$4:$E$63</c:f>
              <c:numCache/>
            </c:numRef>
          </c:val>
          <c:smooth val="0"/>
        </c:ser>
        <c:marker val="1"/>
        <c:axId val="38733562"/>
        <c:axId val="13057739"/>
      </c:lineChart>
      <c:dateAx>
        <c:axId val="387335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577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05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3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92775"/>
          <c:w val="0.806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Sight Words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45"/>
          <c:w val="0.934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12'!$C$4:$C$63</c:f>
              <c:numCache/>
            </c:numRef>
          </c:val>
          <c:smooth val="0"/>
        </c:ser>
        <c:ser>
          <c:idx val="1"/>
          <c:order val="1"/>
          <c:tx>
            <c:strRef>
              <c:f>'Student 12'!$D$3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12'!$D$4:$D$63</c:f>
              <c:numCache/>
            </c:numRef>
          </c:val>
          <c:smooth val="0"/>
        </c:ser>
        <c:ser>
          <c:idx val="2"/>
          <c:order val="2"/>
          <c:tx>
            <c:strRef>
              <c:f>'Student 12'!$E$3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12'!$E$4:$E$63</c:f>
              <c:numCache/>
            </c:numRef>
          </c:val>
          <c:smooth val="0"/>
        </c:ser>
        <c:ser>
          <c:idx val="3"/>
          <c:order val="3"/>
          <c:tx>
            <c:strRef>
              <c:f>'Student 12'!$C$3</c:f>
              <c:strCache>
                <c:ptCount val="1"/>
                <c:pt idx="0">
                  <c:v>Sight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12'!$C$4:$C$63</c:f>
              <c:numCache/>
            </c:numRef>
          </c:val>
          <c:smooth val="0"/>
        </c:ser>
        <c:ser>
          <c:idx val="4"/>
          <c:order val="4"/>
          <c:tx>
            <c:strRef>
              <c:f>'Student 12'!$D$3</c:f>
              <c:strCache>
                <c:ptCount val="1"/>
                <c:pt idx="0">
                  <c:v>Sight Hints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12'!$D$4:$D$63</c:f>
              <c:numCache/>
            </c:numRef>
          </c:val>
          <c:smooth val="0"/>
        </c:ser>
        <c:ser>
          <c:idx val="5"/>
          <c:order val="5"/>
          <c:tx>
            <c:strRef>
              <c:f>'Student 12'!$E$3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12'!$E$4:$E$63</c:f>
              <c:numCache/>
            </c:numRef>
          </c:val>
          <c:smooth val="0"/>
        </c:ser>
        <c:marker val="1"/>
        <c:axId val="50410788"/>
        <c:axId val="51043909"/>
      </c:lineChart>
      <c:dateAx>
        <c:axId val="504107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39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04390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Sight 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35"/>
          <c:w val="0.701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-0.012"/>
          <c:y val="0.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5"/>
          <c:w val="0.924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12'!$L$4:$L$63</c:f>
              <c:numCache/>
            </c:numRef>
          </c:val>
          <c:smooth val="0"/>
        </c:ser>
        <c:ser>
          <c:idx val="1"/>
          <c:order val="1"/>
          <c:tx>
            <c:strRef>
              <c:f>'Student 12'!$M$3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12'!$M$4:$M$63</c:f>
              <c:numCache/>
            </c:numRef>
          </c:val>
          <c:smooth val="0"/>
        </c:ser>
        <c:ser>
          <c:idx val="2"/>
          <c:order val="2"/>
          <c:tx>
            <c:strRef>
              <c:f>'Student 12'!$N$3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12'!$N$4:$N$63</c:f>
              <c:numCache/>
            </c:numRef>
          </c:val>
          <c:smooth val="0"/>
        </c:ser>
        <c:marker val="1"/>
        <c:axId val="56741998"/>
        <c:axId val="40915935"/>
      </c:lineChart>
      <c:dateAx>
        <c:axId val="567419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91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4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75"/>
          <c:y val="0.9345"/>
          <c:w val="0.488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Names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525"/>
          <c:w val="0.933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'Student 12'!$L$3</c:f>
              <c:strCache>
                <c:ptCount val="1"/>
                <c:pt idx="0">
                  <c:v>Letter 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12'!$L$4:$L$63</c:f>
              <c:numCache/>
            </c:numRef>
          </c:val>
          <c:smooth val="0"/>
        </c:ser>
        <c:ser>
          <c:idx val="1"/>
          <c:order val="1"/>
          <c:tx>
            <c:strRef>
              <c:f>'Student 12'!$M$3</c:f>
              <c:strCache>
                <c:ptCount val="1"/>
                <c:pt idx="0">
                  <c:v>Letter Name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12'!$M$4:$M$63</c:f>
              <c:numCache/>
            </c:numRef>
          </c:val>
          <c:smooth val="0"/>
        </c:ser>
        <c:ser>
          <c:idx val="2"/>
          <c:order val="2"/>
          <c:tx>
            <c:strRef>
              <c:f>'Student 12'!$N$3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'Student 12'!$B$4:$B$63</c:f>
              <c:strCache/>
            </c:strRef>
          </c:cat>
          <c:val>
            <c:numRef>
              <c:f>'Student 12'!$N$4:$N$63</c:f>
              <c:numCache/>
            </c:numRef>
          </c:val>
          <c:smooth val="0"/>
        </c:ser>
        <c:marker val="1"/>
        <c:axId val="32699096"/>
        <c:axId val="25856409"/>
      </c:lineChart>
      <c:dateAx>
        <c:axId val="32699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856409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Names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9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125"/>
          <c:y val="0.93475"/>
          <c:w val="0.48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.02825"/>
          <c:y val="0.08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545"/>
          <c:w val="0.925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Students'!$F$4:$F$63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Students'!$G$4:$G$63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Students'!$H$4:$H$63</c:f>
              <c:numCache/>
            </c:numRef>
          </c:val>
          <c:smooth val="0"/>
        </c:ser>
        <c:marker val="1"/>
        <c:axId val="31381090"/>
        <c:axId val="13994355"/>
      </c:lineChart>
      <c:dateAx>
        <c:axId val="31381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99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81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9275"/>
          <c:w val="0.62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Sound Blending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3525"/>
          <c:w val="0.934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Students'!$F$3</c:f>
              <c:strCache>
                <c:ptCount val="1"/>
                <c:pt idx="0">
                  <c:v>Sound Blending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Students'!$F$4:$F$63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Students'!$G$3</c:f>
              <c:strCache>
                <c:ptCount val="1"/>
                <c:pt idx="0">
                  <c:v>Sound Blending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Students'!$G$4:$G$63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Students'!$H$3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Students'!$H$4:$H$63</c:f>
              <c:numCache/>
            </c:numRef>
          </c:val>
          <c:smooth val="0"/>
        </c:ser>
        <c:marker val="1"/>
        <c:axId val="58840332"/>
        <c:axId val="59800941"/>
      </c:lineChart>
      <c:dateAx>
        <c:axId val="588403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09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800941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3475"/>
          <c:w val="0.52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Letter Sounds</a:t>
            </a:r>
          </a:p>
        </c:rich>
      </c:tx>
      <c:layout>
        <c:manualLayout>
          <c:xMode val="factor"/>
          <c:yMode val="factor"/>
          <c:x val="0.003"/>
          <c:y val="0.08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725"/>
          <c:w val="0.9245"/>
          <c:h val="0.74325"/>
        </c:manualLayout>
      </c:layout>
      <c:lineChart>
        <c:grouping val="standard"/>
        <c:varyColors val="0"/>
        <c:ser>
          <c:idx val="0"/>
          <c:order val="0"/>
          <c:tx>
            <c:strRef>
              <c:f>'Template for All Students'!$I$3</c:f>
              <c:strCache>
                <c:ptCount val="1"/>
                <c:pt idx="0">
                  <c:v>Letter Sound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Students'!$I$4:$I$63</c:f>
              <c:numCache/>
            </c:numRef>
          </c:val>
          <c:smooth val="0"/>
        </c:ser>
        <c:ser>
          <c:idx val="1"/>
          <c:order val="1"/>
          <c:tx>
            <c:strRef>
              <c:f>'Template for All Students'!$J$3</c:f>
              <c:strCache>
                <c:ptCount val="1"/>
                <c:pt idx="0">
                  <c:v>Letter Sound Hints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Students'!$J$4:$J$63</c:f>
              <c:numCache/>
            </c:numRef>
          </c:val>
          <c:smooth val="0"/>
        </c:ser>
        <c:ser>
          <c:idx val="2"/>
          <c:order val="2"/>
          <c:tx>
            <c:strRef>
              <c:f>'Template for All Students'!$K$3</c:f>
              <c:strCache>
                <c:ptCount val="1"/>
                <c:pt idx="0">
                  <c:v>Goal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'Template for All Students'!$B$4:$B$63</c:f>
              <c:strCache/>
            </c:strRef>
          </c:cat>
          <c:val>
            <c:numRef>
              <c:f>'Template for All Students'!$K$4:$K$63</c:f>
              <c:numCache/>
            </c:numRef>
          </c:val>
          <c:smooth val="0"/>
        </c:ser>
        <c:marker val="1"/>
        <c:axId val="1337558"/>
        <c:axId val="12038023"/>
      </c:lineChart>
      <c:dateAx>
        <c:axId val="13375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03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Letter Sounds Per Minute]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2725"/>
          <c:w val="0.565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Relationship Id="rId4" Type="http://schemas.openxmlformats.org/officeDocument/2006/relationships/chart" Target="/xl/charts/chart100.xml" /><Relationship Id="rId5" Type="http://schemas.openxmlformats.org/officeDocument/2006/relationships/chart" Target="/xl/charts/chart101.xml" /><Relationship Id="rId6" Type="http://schemas.openxmlformats.org/officeDocument/2006/relationships/chart" Target="/xl/charts/chart102.xml" /><Relationship Id="rId7" Type="http://schemas.openxmlformats.org/officeDocument/2006/relationships/chart" Target="/xl/charts/chart103.xml" /><Relationship Id="rId8" Type="http://schemas.openxmlformats.org/officeDocument/2006/relationships/chart" Target="/xl/charts/chart10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Relationship Id="rId2" Type="http://schemas.openxmlformats.org/officeDocument/2006/relationships/chart" Target="/xl/charts/chart106.xml" /><Relationship Id="rId3" Type="http://schemas.openxmlformats.org/officeDocument/2006/relationships/chart" Target="/xl/charts/chart107.xml" /><Relationship Id="rId4" Type="http://schemas.openxmlformats.org/officeDocument/2006/relationships/chart" Target="/xl/charts/chart108.xml" /><Relationship Id="rId5" Type="http://schemas.openxmlformats.org/officeDocument/2006/relationships/chart" Target="/xl/charts/chart109.xml" /><Relationship Id="rId6" Type="http://schemas.openxmlformats.org/officeDocument/2006/relationships/chart" Target="/xl/charts/chart1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Relationship Id="rId3" Type="http://schemas.openxmlformats.org/officeDocument/2006/relationships/chart" Target="/xl/charts/chart67.xml" /><Relationship Id="rId4" Type="http://schemas.openxmlformats.org/officeDocument/2006/relationships/chart" Target="/xl/charts/chart68.xml" /><Relationship Id="rId5" Type="http://schemas.openxmlformats.org/officeDocument/2006/relationships/chart" Target="/xl/charts/chart69.xml" /><Relationship Id="rId6" Type="http://schemas.openxmlformats.org/officeDocument/2006/relationships/chart" Target="/xl/charts/chart70.xml" /><Relationship Id="rId7" Type="http://schemas.openxmlformats.org/officeDocument/2006/relationships/chart" Target="/xl/charts/chart71.xml" /><Relationship Id="rId8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142875</xdr:rowOff>
    </xdr:from>
    <xdr:to>
      <xdr:col>1</xdr:col>
      <xdr:colOff>923925</xdr:colOff>
      <xdr:row>0</xdr:row>
      <xdr:rowOff>638175</xdr:rowOff>
    </xdr:to>
    <xdr:sp macro="[0]!SortNames">
      <xdr:nvSpPr>
        <xdr:cNvPr id="1" name="Rectangle 12"/>
        <xdr:cNvSpPr>
          <a:spLocks/>
        </xdr:cNvSpPr>
      </xdr:nvSpPr>
      <xdr:spPr>
        <a:xfrm>
          <a:off x="123825" y="142875"/>
          <a:ext cx="876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3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4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5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10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11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12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13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3</xdr:row>
      <xdr:rowOff>133350</xdr:rowOff>
    </xdr:from>
    <xdr:to>
      <xdr:col>21</xdr:col>
      <xdr:colOff>504825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7058025" y="1047750"/>
        <a:ext cx="6372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31</xdr:row>
      <xdr:rowOff>9525</xdr:rowOff>
    </xdr:from>
    <xdr:to>
      <xdr:col>21</xdr:col>
      <xdr:colOff>514350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7058025" y="5457825"/>
        <a:ext cx="63817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133350</xdr:colOff>
      <xdr:row>3</xdr:row>
      <xdr:rowOff>133350</xdr:rowOff>
    </xdr:from>
    <xdr:to>
      <xdr:col>32</xdr:col>
      <xdr:colOff>514350</xdr:colOff>
      <xdr:row>28</xdr:row>
      <xdr:rowOff>114300</xdr:rowOff>
    </xdr:to>
    <xdr:graphicFrame>
      <xdr:nvGraphicFramePr>
        <xdr:cNvPr id="3" name="Chart 3"/>
        <xdr:cNvGraphicFramePr/>
      </xdr:nvGraphicFramePr>
      <xdr:xfrm>
        <a:off x="13668375" y="1047750"/>
        <a:ext cx="6477000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142875</xdr:colOff>
      <xdr:row>31</xdr:row>
      <xdr:rowOff>9525</xdr:rowOff>
    </xdr:from>
    <xdr:to>
      <xdr:col>32</xdr:col>
      <xdr:colOff>533400</xdr:colOff>
      <xdr:row>55</xdr:row>
      <xdr:rowOff>152400</xdr:rowOff>
    </xdr:to>
    <xdr:graphicFrame>
      <xdr:nvGraphicFramePr>
        <xdr:cNvPr id="4" name="Chart 4"/>
        <xdr:cNvGraphicFramePr/>
      </xdr:nvGraphicFramePr>
      <xdr:xfrm>
        <a:off x="13677900" y="5457825"/>
        <a:ext cx="64865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133350</xdr:colOff>
      <xdr:row>4</xdr:row>
      <xdr:rowOff>0</xdr:rowOff>
    </xdr:from>
    <xdr:to>
      <xdr:col>43</xdr:col>
      <xdr:colOff>438150</xdr:colOff>
      <xdr:row>28</xdr:row>
      <xdr:rowOff>133350</xdr:rowOff>
    </xdr:to>
    <xdr:graphicFrame>
      <xdr:nvGraphicFramePr>
        <xdr:cNvPr id="5" name="Chart 5"/>
        <xdr:cNvGraphicFramePr/>
      </xdr:nvGraphicFramePr>
      <xdr:xfrm>
        <a:off x="20373975" y="1076325"/>
        <a:ext cx="6400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33</xdr:col>
      <xdr:colOff>133350</xdr:colOff>
      <xdr:row>31</xdr:row>
      <xdr:rowOff>9525</xdr:rowOff>
    </xdr:from>
    <xdr:to>
      <xdr:col>43</xdr:col>
      <xdr:colOff>447675</xdr:colOff>
      <xdr:row>55</xdr:row>
      <xdr:rowOff>152400</xdr:rowOff>
    </xdr:to>
    <xdr:graphicFrame>
      <xdr:nvGraphicFramePr>
        <xdr:cNvPr id="6" name="Chart 6"/>
        <xdr:cNvGraphicFramePr/>
      </xdr:nvGraphicFramePr>
      <xdr:xfrm>
        <a:off x="20373975" y="5457825"/>
        <a:ext cx="6410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542925</xdr:colOff>
      <xdr:row>3</xdr:row>
      <xdr:rowOff>57150</xdr:rowOff>
    </xdr:from>
    <xdr:to>
      <xdr:col>36</xdr:col>
      <xdr:colOff>314325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5906750" y="971550"/>
        <a:ext cx="6477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30</xdr:row>
      <xdr:rowOff>95250</xdr:rowOff>
    </xdr:from>
    <xdr:to>
      <xdr:col>36</xdr:col>
      <xdr:colOff>333375</xdr:colOff>
      <xdr:row>55</xdr:row>
      <xdr:rowOff>76200</xdr:rowOff>
    </xdr:to>
    <xdr:graphicFrame>
      <xdr:nvGraphicFramePr>
        <xdr:cNvPr id="2" name="Chart 2"/>
        <xdr:cNvGraphicFramePr/>
      </xdr:nvGraphicFramePr>
      <xdr:xfrm>
        <a:off x="15916275" y="5381625"/>
        <a:ext cx="6486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542925</xdr:colOff>
      <xdr:row>3</xdr:row>
      <xdr:rowOff>85725</xdr:rowOff>
    </xdr:from>
    <xdr:to>
      <xdr:col>47</xdr:col>
      <xdr:colOff>238125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22612350" y="1000125"/>
        <a:ext cx="6400800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542925</xdr:colOff>
      <xdr:row>30</xdr:row>
      <xdr:rowOff>95250</xdr:rowOff>
    </xdr:from>
    <xdr:to>
      <xdr:col>47</xdr:col>
      <xdr:colOff>247650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22612350" y="5381625"/>
        <a:ext cx="641032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409575</xdr:colOff>
      <xdr:row>3</xdr:row>
      <xdr:rowOff>95250</xdr:rowOff>
    </xdr:from>
    <xdr:to>
      <xdr:col>25</xdr:col>
      <xdr:colOff>180975</xdr:colOff>
      <xdr:row>28</xdr:row>
      <xdr:rowOff>85725</xdr:rowOff>
    </xdr:to>
    <xdr:graphicFrame>
      <xdr:nvGraphicFramePr>
        <xdr:cNvPr id="5" name="Chart 5"/>
        <xdr:cNvGraphicFramePr/>
      </xdr:nvGraphicFramePr>
      <xdr:xfrm>
        <a:off x="9067800" y="1009650"/>
        <a:ext cx="6477000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438150</xdr:colOff>
      <xdr:row>30</xdr:row>
      <xdr:rowOff>57150</xdr:rowOff>
    </xdr:from>
    <xdr:to>
      <xdr:col>25</xdr:col>
      <xdr:colOff>219075</xdr:colOff>
      <xdr:row>55</xdr:row>
      <xdr:rowOff>57150</xdr:rowOff>
    </xdr:to>
    <xdr:graphicFrame>
      <xdr:nvGraphicFramePr>
        <xdr:cNvPr id="6" name="Chart 6"/>
        <xdr:cNvGraphicFramePr/>
      </xdr:nvGraphicFramePr>
      <xdr:xfrm>
        <a:off x="9096375" y="5343525"/>
        <a:ext cx="64865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9525</xdr:colOff>
      <xdr:row>3</xdr:row>
      <xdr:rowOff>104775</xdr:rowOff>
    </xdr:from>
    <xdr:to>
      <xdr:col>58</xdr:col>
      <xdr:colOff>304800</xdr:colOff>
      <xdr:row>28</xdr:row>
      <xdr:rowOff>76200</xdr:rowOff>
    </xdr:to>
    <xdr:graphicFrame>
      <xdr:nvGraphicFramePr>
        <xdr:cNvPr id="7" name="Chart 7"/>
        <xdr:cNvGraphicFramePr/>
      </xdr:nvGraphicFramePr>
      <xdr:xfrm>
        <a:off x="29394150" y="1019175"/>
        <a:ext cx="6391275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48</xdr:col>
      <xdr:colOff>19050</xdr:colOff>
      <xdr:row>30</xdr:row>
      <xdr:rowOff>66675</xdr:rowOff>
    </xdr:from>
    <xdr:to>
      <xdr:col>58</xdr:col>
      <xdr:colOff>323850</xdr:colOff>
      <xdr:row>55</xdr:row>
      <xdr:rowOff>47625</xdr:rowOff>
    </xdr:to>
    <xdr:graphicFrame>
      <xdr:nvGraphicFramePr>
        <xdr:cNvPr id="8" name="Chart 8"/>
        <xdr:cNvGraphicFramePr/>
      </xdr:nvGraphicFramePr>
      <xdr:xfrm>
        <a:off x="29403675" y="5353050"/>
        <a:ext cx="6400800" cy="4029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M29"/>
  <sheetViews>
    <sheetView zoomScalePageLayoutView="0" workbookViewId="0" topLeftCell="A1">
      <selection activeCell="C15" sqref="C15"/>
    </sheetView>
  </sheetViews>
  <sheetFormatPr defaultColWidth="9.140625" defaultRowHeight="12.75"/>
  <cols>
    <col min="3" max="3" width="25.00390625" style="0" customWidth="1"/>
    <col min="8" max="8" width="11.8515625" style="0" customWidth="1"/>
  </cols>
  <sheetData>
    <row r="3" spans="2:8" ht="18">
      <c r="B3" s="18" t="s">
        <v>11</v>
      </c>
      <c r="H3" s="19">
        <v>39853</v>
      </c>
    </row>
    <row r="6" spans="5:8" ht="12.75">
      <c r="E6" s="95" t="s">
        <v>36</v>
      </c>
      <c r="F6" s="95"/>
      <c r="G6" s="95"/>
      <c r="H6" s="95"/>
    </row>
    <row r="7" spans="2:8" ht="38.25">
      <c r="B7" s="85"/>
      <c r="C7" s="40" t="s">
        <v>9</v>
      </c>
      <c r="D7" s="23" t="s">
        <v>33</v>
      </c>
      <c r="E7" s="23" t="s">
        <v>17</v>
      </c>
      <c r="F7" s="23" t="s">
        <v>18</v>
      </c>
      <c r="G7" s="23" t="s">
        <v>35</v>
      </c>
      <c r="H7" s="23" t="s">
        <v>34</v>
      </c>
    </row>
    <row r="8" spans="3:8" ht="12.75">
      <c r="C8" t="s">
        <v>45</v>
      </c>
      <c r="D8" s="73">
        <v>100</v>
      </c>
      <c r="E8" s="72">
        <v>0.85</v>
      </c>
      <c r="F8" s="72">
        <v>0.9</v>
      </c>
      <c r="G8" s="72">
        <v>1</v>
      </c>
      <c r="H8" s="72">
        <v>0.5</v>
      </c>
    </row>
    <row r="9" spans="3:8" ht="12.75">
      <c r="C9" t="s">
        <v>46</v>
      </c>
      <c r="D9" s="73">
        <v>40</v>
      </c>
      <c r="E9" s="72">
        <v>0.8</v>
      </c>
      <c r="F9" s="72">
        <v>0.7</v>
      </c>
      <c r="G9" s="72">
        <v>0.6</v>
      </c>
      <c r="H9" s="72">
        <v>0.5</v>
      </c>
    </row>
    <row r="10" spans="3:8" ht="12.75">
      <c r="C10" t="s">
        <v>47</v>
      </c>
      <c r="D10" s="73">
        <v>60</v>
      </c>
      <c r="E10" s="72">
        <v>0.1</v>
      </c>
      <c r="F10" s="72">
        <v>0.2</v>
      </c>
      <c r="G10" s="72">
        <v>0.3</v>
      </c>
      <c r="H10" s="72">
        <v>0.4</v>
      </c>
    </row>
    <row r="11" spans="3:8" ht="12.75">
      <c r="C11" t="s">
        <v>48</v>
      </c>
      <c r="D11" s="73">
        <v>200</v>
      </c>
      <c r="E11" s="72">
        <v>0.2</v>
      </c>
      <c r="F11" s="72">
        <v>0.4</v>
      </c>
      <c r="G11" s="72">
        <v>0.6</v>
      </c>
      <c r="H11" s="72">
        <v>0.8</v>
      </c>
    </row>
    <row r="12" spans="3:8" ht="12.75">
      <c r="C12" t="s">
        <v>40</v>
      </c>
      <c r="D12" s="73">
        <v>100</v>
      </c>
      <c r="E12" s="72">
        <v>0.2</v>
      </c>
      <c r="F12" s="72">
        <v>0.4</v>
      </c>
      <c r="G12" s="72">
        <v>0.6</v>
      </c>
      <c r="H12" s="72">
        <v>0.8</v>
      </c>
    </row>
    <row r="13" spans="3:8" ht="12.75">
      <c r="C13" t="s">
        <v>41</v>
      </c>
      <c r="D13" s="73">
        <v>100</v>
      </c>
      <c r="E13" s="72">
        <v>0.2</v>
      </c>
      <c r="F13" s="72">
        <v>0.4</v>
      </c>
      <c r="G13" s="72">
        <v>0.6</v>
      </c>
      <c r="H13" s="72">
        <v>0.8</v>
      </c>
    </row>
    <row r="14" spans="3:8" ht="12.75">
      <c r="C14" t="s">
        <v>42</v>
      </c>
      <c r="D14" s="73">
        <v>100</v>
      </c>
      <c r="E14" s="72">
        <v>0.2</v>
      </c>
      <c r="F14" s="72">
        <v>0.4</v>
      </c>
      <c r="G14" s="72">
        <v>0.6</v>
      </c>
      <c r="H14" s="72">
        <v>0.8</v>
      </c>
    </row>
    <row r="15" spans="3:8" ht="12.75">
      <c r="C15" t="s">
        <v>43</v>
      </c>
      <c r="D15" s="73">
        <v>100</v>
      </c>
      <c r="E15" s="72">
        <v>0.2</v>
      </c>
      <c r="F15" s="72">
        <v>0.4</v>
      </c>
      <c r="G15" s="72">
        <v>0.6</v>
      </c>
      <c r="H15" s="72">
        <v>0.8</v>
      </c>
    </row>
    <row r="16" spans="3:8" ht="12.75">
      <c r="C16" t="s">
        <v>44</v>
      </c>
      <c r="D16" s="73">
        <v>100</v>
      </c>
      <c r="E16" s="72">
        <v>0.2</v>
      </c>
      <c r="F16" s="72">
        <v>0.4</v>
      </c>
      <c r="G16" s="72">
        <v>0.6</v>
      </c>
      <c r="H16" s="72">
        <v>0.8</v>
      </c>
    </row>
    <row r="17" spans="3:8" ht="12.75">
      <c r="C17" t="s">
        <v>7</v>
      </c>
      <c r="D17" s="73">
        <v>100</v>
      </c>
      <c r="E17" s="72">
        <v>0.2</v>
      </c>
      <c r="F17" s="72">
        <v>0.4</v>
      </c>
      <c r="G17" s="72">
        <v>0.6</v>
      </c>
      <c r="H17" s="72">
        <v>0.8</v>
      </c>
    </row>
    <row r="18" spans="3:8" ht="12.75">
      <c r="C18" t="s">
        <v>8</v>
      </c>
      <c r="D18" s="73">
        <v>100</v>
      </c>
      <c r="E18" s="72">
        <v>0.2</v>
      </c>
      <c r="F18" s="72">
        <v>0.4</v>
      </c>
      <c r="G18" s="72">
        <v>0.6</v>
      </c>
      <c r="H18" s="72">
        <v>0.8</v>
      </c>
    </row>
    <row r="19" spans="3:8" ht="12.75">
      <c r="C19" t="s">
        <v>31</v>
      </c>
      <c r="D19" s="73">
        <v>100</v>
      </c>
      <c r="E19" s="72">
        <v>0.2</v>
      </c>
      <c r="F19" s="72">
        <v>0.4</v>
      </c>
      <c r="G19" s="72">
        <v>0.6</v>
      </c>
      <c r="H19" s="72">
        <v>0.8</v>
      </c>
    </row>
    <row r="20" ht="12.75">
      <c r="D20" s="73"/>
    </row>
    <row r="22" spans="4:13" ht="12.75">
      <c r="D22" s="86" t="s">
        <v>39</v>
      </c>
      <c r="E22" s="87"/>
      <c r="F22" s="87"/>
      <c r="G22" s="87"/>
      <c r="H22" s="87"/>
      <c r="I22" s="87"/>
      <c r="J22" s="87"/>
      <c r="K22" s="87"/>
      <c r="L22" s="87"/>
      <c r="M22" s="88"/>
    </row>
    <row r="23" spans="4:13" ht="12.75">
      <c r="D23" s="89"/>
      <c r="E23" s="90"/>
      <c r="F23" s="90"/>
      <c r="G23" s="90"/>
      <c r="H23" s="90"/>
      <c r="I23" s="90"/>
      <c r="J23" s="90"/>
      <c r="K23" s="90"/>
      <c r="L23" s="90"/>
      <c r="M23" s="91"/>
    </row>
    <row r="24" spans="4:13" ht="12.75">
      <c r="D24" s="89"/>
      <c r="E24" s="90"/>
      <c r="F24" s="90"/>
      <c r="G24" s="90"/>
      <c r="H24" s="90"/>
      <c r="I24" s="90"/>
      <c r="J24" s="90"/>
      <c r="K24" s="90"/>
      <c r="L24" s="90"/>
      <c r="M24" s="91"/>
    </row>
    <row r="25" spans="4:13" ht="12.75">
      <c r="D25" s="89"/>
      <c r="E25" s="90"/>
      <c r="F25" s="90"/>
      <c r="G25" s="90"/>
      <c r="H25" s="90"/>
      <c r="I25" s="90"/>
      <c r="J25" s="90"/>
      <c r="K25" s="90"/>
      <c r="L25" s="90"/>
      <c r="M25" s="91"/>
    </row>
    <row r="26" spans="4:13" ht="12.75">
      <c r="D26" s="89"/>
      <c r="E26" s="90"/>
      <c r="F26" s="90"/>
      <c r="G26" s="90"/>
      <c r="H26" s="90"/>
      <c r="I26" s="90"/>
      <c r="J26" s="90"/>
      <c r="K26" s="90"/>
      <c r="L26" s="90"/>
      <c r="M26" s="91"/>
    </row>
    <row r="27" spans="4:13" ht="12.75">
      <c r="D27" s="89"/>
      <c r="E27" s="90"/>
      <c r="F27" s="90"/>
      <c r="G27" s="90"/>
      <c r="H27" s="90"/>
      <c r="I27" s="90"/>
      <c r="J27" s="90"/>
      <c r="K27" s="90"/>
      <c r="L27" s="90"/>
      <c r="M27" s="91"/>
    </row>
    <row r="28" spans="4:13" ht="12.75">
      <c r="D28" s="89"/>
      <c r="E28" s="90"/>
      <c r="F28" s="90"/>
      <c r="G28" s="90"/>
      <c r="H28" s="90"/>
      <c r="I28" s="90"/>
      <c r="J28" s="90"/>
      <c r="K28" s="90"/>
      <c r="L28" s="90"/>
      <c r="M28" s="91"/>
    </row>
    <row r="29" spans="4:13" ht="12.75">
      <c r="D29" s="92"/>
      <c r="E29" s="93"/>
      <c r="F29" s="93"/>
      <c r="G29" s="93"/>
      <c r="H29" s="93"/>
      <c r="I29" s="93"/>
      <c r="J29" s="93"/>
      <c r="K29" s="93"/>
      <c r="L29" s="93"/>
      <c r="M29" s="94"/>
    </row>
  </sheetData>
  <sheetProtection/>
  <mergeCells count="2">
    <mergeCell ref="D22:M29"/>
    <mergeCell ref="E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Goals'!C16</f>
        <v>Student 09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09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09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09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09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Goals'!D16*'Edit Start Date - Names - Goals'!E16</f>
        <v>20</v>
      </c>
      <c r="F4" s="9"/>
      <c r="G4" s="9"/>
      <c r="H4" s="64">
        <f>'Edit Start Date - Names - Goals'!D16*'Edit Start Date - Names - Goals'!F16</f>
        <v>40</v>
      </c>
      <c r="I4" s="9"/>
      <c r="J4" s="9"/>
      <c r="K4" s="63">
        <f>'Edit Start Date - Names - Goals'!D16*'Edit Start Date - Names - Goals'!G16</f>
        <v>60</v>
      </c>
      <c r="L4" s="9"/>
      <c r="M4" s="9"/>
      <c r="N4" s="63">
        <f>'Edit Start Date - Names - Goals'!D16*'Edit Start Date - Names - Goals'!H16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Goals'!C17</f>
        <v>Student 10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10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10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10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10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Goals'!D17*'Edit Start Date - Names - Goals'!E17</f>
        <v>20</v>
      </c>
      <c r="F4" s="9"/>
      <c r="G4" s="9"/>
      <c r="H4" s="64">
        <f>'Edit Start Date - Names - Goals'!D17*'Edit Start Date - Names - Goals'!F17</f>
        <v>40</v>
      </c>
      <c r="I4" s="9"/>
      <c r="J4" s="9"/>
      <c r="K4" s="63">
        <f>'Edit Start Date - Names - Goals'!D17*'Edit Start Date - Names - Goals'!G17</f>
        <v>60</v>
      </c>
      <c r="L4" s="9"/>
      <c r="M4" s="9"/>
      <c r="N4" s="63">
        <f>'Edit Start Date - Names - Goals'!D17*'Edit Start Date - Names - Goals'!H17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Goals'!C18</f>
        <v>Student 11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11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11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11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11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Goals'!D18*'Edit Start Date - Names - Goals'!E18</f>
        <v>20</v>
      </c>
      <c r="F4" s="9"/>
      <c r="G4" s="9"/>
      <c r="H4" s="64">
        <f>'Edit Start Date - Names - Goals'!D18*'Edit Start Date - Names - Goals'!F18</f>
        <v>40</v>
      </c>
      <c r="I4" s="9"/>
      <c r="J4" s="9"/>
      <c r="K4" s="63">
        <f>'Edit Start Date - Names - Goals'!D18*'Edit Start Date - Names - Goals'!G18</f>
        <v>60</v>
      </c>
      <c r="L4" s="9"/>
      <c r="M4" s="9"/>
      <c r="N4" s="63">
        <f>'Edit Start Date - Names - Goals'!D18*'Edit Start Date - Names - Goals'!H18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Goals'!C19</f>
        <v>Student 12 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12 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12 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12 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12 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Goals'!D19*'Edit Start Date - Names - Goals'!E19</f>
        <v>20</v>
      </c>
      <c r="F4" s="9"/>
      <c r="G4" s="9"/>
      <c r="H4" s="64">
        <f>'Edit Start Date - Names - Goals'!D19*'Edit Start Date - Names - Goals'!F19</f>
        <v>40</v>
      </c>
      <c r="I4" s="9"/>
      <c r="J4" s="9"/>
      <c r="K4" s="63">
        <f>'Edit Start Date - Names - Goals'!D19*'Edit Start Date - Names - Goals'!G19</f>
        <v>60</v>
      </c>
      <c r="L4" s="9"/>
      <c r="M4" s="9"/>
      <c r="N4" s="63">
        <f>'Edit Start Date - Names - Goals'!D19*'Edit Start Date - Names - Goals'!H19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/>
  <dimension ref="B1:AL10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.1484375" style="0" customWidth="1"/>
    <col min="2" max="2" width="15.140625" style="0" customWidth="1"/>
    <col min="3" max="6" width="4.421875" style="47" customWidth="1"/>
    <col min="7" max="7" width="5.8515625" style="47" customWidth="1"/>
    <col min="8" max="8" width="2.140625" style="47" customWidth="1"/>
    <col min="9" max="12" width="4.421875" style="0" customWidth="1"/>
    <col min="13" max="13" width="5.8515625" style="0" customWidth="1"/>
    <col min="14" max="14" width="2.421875" style="0" customWidth="1"/>
    <col min="15" max="18" width="4.421875" style="0" customWidth="1"/>
    <col min="19" max="19" width="5.8515625" style="0" customWidth="1"/>
    <col min="20" max="20" width="2.57421875" style="0" customWidth="1"/>
    <col min="21" max="24" width="4.421875" style="0" customWidth="1"/>
    <col min="25" max="25" width="6.28125" style="35" customWidth="1"/>
    <col min="26" max="26" width="9.140625" style="20" customWidth="1"/>
    <col min="27" max="28" width="9.140625" style="21" customWidth="1"/>
    <col min="33" max="33" width="17.7109375" style="0" customWidth="1"/>
  </cols>
  <sheetData>
    <row r="1" spans="3:26" ht="58.5" customHeight="1">
      <c r="C1" s="104" t="s">
        <v>37</v>
      </c>
      <c r="D1" s="104"/>
      <c r="E1" s="104"/>
      <c r="F1" s="102" t="s">
        <v>48</v>
      </c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105" t="s">
        <v>13</v>
      </c>
      <c r="R1" s="105"/>
      <c r="S1" s="105"/>
      <c r="T1" s="105"/>
      <c r="U1" s="105"/>
      <c r="V1" s="105"/>
      <c r="W1" s="105"/>
      <c r="X1" s="106">
        <f>VLOOKUP(F1,AG6:AL17,2)</f>
        <v>200</v>
      </c>
      <c r="Y1" s="106"/>
      <c r="Z1" s="65"/>
    </row>
    <row r="2" spans="2:28" s="22" customFormat="1" ht="18.75" customHeight="1">
      <c r="B2" s="23"/>
      <c r="C2" s="107" t="s">
        <v>14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08"/>
      <c r="S2" s="108"/>
      <c r="T2" s="108"/>
      <c r="U2" s="108"/>
      <c r="V2" s="108"/>
      <c r="W2" s="108"/>
      <c r="X2" s="108"/>
      <c r="Y2" s="108"/>
      <c r="Z2" s="24"/>
      <c r="AA2" s="25"/>
      <c r="AB2" s="25"/>
    </row>
    <row r="3" spans="2:28" s="22" customFormat="1" ht="20.25" customHeight="1">
      <c r="B3" s="26"/>
      <c r="C3" s="109" t="s">
        <v>15</v>
      </c>
      <c r="D3" s="110"/>
      <c r="E3" s="110"/>
      <c r="F3" s="111"/>
      <c r="G3" s="74">
        <f>VLOOKUP($F$1,$AG$6:$AL$17,3)</f>
        <v>0.2</v>
      </c>
      <c r="H3" s="28"/>
      <c r="I3" s="112" t="s">
        <v>16</v>
      </c>
      <c r="J3" s="113"/>
      <c r="K3" s="113"/>
      <c r="L3" s="114"/>
      <c r="M3" s="27">
        <f>VLOOKUP($F$1,$AG$6:$AL$17,4)</f>
        <v>0.4</v>
      </c>
      <c r="N3" s="30"/>
      <c r="O3" s="112" t="s">
        <v>17</v>
      </c>
      <c r="P3" s="113"/>
      <c r="Q3" s="113"/>
      <c r="R3" s="114"/>
      <c r="S3" s="75">
        <f>VLOOKUP($F$1,$AG$6:$AL$17,5)</f>
        <v>0.6</v>
      </c>
      <c r="T3" s="31"/>
      <c r="U3" s="115" t="s">
        <v>18</v>
      </c>
      <c r="V3" s="115"/>
      <c r="W3" s="115"/>
      <c r="X3" s="115"/>
      <c r="Y3" s="29">
        <f>VLOOKUP($F$1,$AG$6:$AL$17,6)</f>
        <v>0.8</v>
      </c>
      <c r="Z3" s="66"/>
      <c r="AA3" s="25"/>
      <c r="AB3" s="25"/>
    </row>
    <row r="4" spans="2:25" ht="12.75">
      <c r="B4" s="15" t="s">
        <v>19</v>
      </c>
      <c r="C4" s="116" t="str">
        <f>C3</f>
        <v>Letter Naming</v>
      </c>
      <c r="D4" s="116"/>
      <c r="E4" s="116"/>
      <c r="F4" s="116"/>
      <c r="G4" s="116"/>
      <c r="H4" s="32"/>
      <c r="I4" s="95" t="str">
        <f>I3</f>
        <v>Letter Sound</v>
      </c>
      <c r="J4" s="95"/>
      <c r="K4" s="95"/>
      <c r="L4" s="95"/>
      <c r="M4" s="95"/>
      <c r="N4" s="33"/>
      <c r="O4" s="117" t="str">
        <f>O3</f>
        <v>Sight Words</v>
      </c>
      <c r="P4" s="118"/>
      <c r="Q4" s="118"/>
      <c r="R4" s="118"/>
      <c r="S4" s="119"/>
      <c r="T4" s="34"/>
      <c r="U4" s="117" t="str">
        <f>U3</f>
        <v>Sound Blending</v>
      </c>
      <c r="V4" s="118"/>
      <c r="W4" s="118"/>
      <c r="X4" s="118"/>
      <c r="Y4" s="119"/>
    </row>
    <row r="5" spans="2:25" ht="12.75">
      <c r="B5" s="35"/>
      <c r="C5" s="36" t="s">
        <v>20</v>
      </c>
      <c r="D5" s="36" t="s">
        <v>21</v>
      </c>
      <c r="E5" s="36" t="s">
        <v>22</v>
      </c>
      <c r="F5" s="36" t="s">
        <v>23</v>
      </c>
      <c r="G5" s="36" t="s">
        <v>24</v>
      </c>
      <c r="H5" s="37"/>
      <c r="I5" s="38" t="s">
        <v>20</v>
      </c>
      <c r="J5" s="38" t="s">
        <v>21</v>
      </c>
      <c r="K5" s="38" t="s">
        <v>22</v>
      </c>
      <c r="L5" s="38" t="s">
        <v>23</v>
      </c>
      <c r="M5" s="38" t="s">
        <v>24</v>
      </c>
      <c r="N5" s="37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7"/>
      <c r="U5" s="38" t="s">
        <v>20</v>
      </c>
      <c r="V5" s="38" t="s">
        <v>21</v>
      </c>
      <c r="W5" s="38" t="s">
        <v>22</v>
      </c>
      <c r="X5" s="39" t="s">
        <v>23</v>
      </c>
      <c r="Y5" s="38" t="s">
        <v>24</v>
      </c>
    </row>
    <row r="6" spans="2:38" ht="12.75" customHeight="1">
      <c r="B6" s="40">
        <v>100</v>
      </c>
      <c r="C6" s="68">
        <f aca="true" t="shared" si="0" ref="C6:G15">($X$1*($B6*0.01))*$G$3</f>
        <v>40</v>
      </c>
      <c r="D6" s="68">
        <f t="shared" si="0"/>
        <v>40</v>
      </c>
      <c r="E6" s="68">
        <f t="shared" si="0"/>
        <v>40</v>
      </c>
      <c r="F6" s="68">
        <f t="shared" si="0"/>
        <v>40</v>
      </c>
      <c r="G6" s="68">
        <f t="shared" si="0"/>
        <v>40</v>
      </c>
      <c r="H6" s="42"/>
      <c r="I6" s="68">
        <f aca="true" t="shared" si="1" ref="I6:M15">($X$1*($B6*0.01))*$M$3</f>
        <v>80</v>
      </c>
      <c r="J6" s="68">
        <f t="shared" si="1"/>
        <v>80</v>
      </c>
      <c r="K6" s="68">
        <f t="shared" si="1"/>
        <v>80</v>
      </c>
      <c r="L6" s="68">
        <f t="shared" si="1"/>
        <v>80</v>
      </c>
      <c r="M6" s="68">
        <f t="shared" si="1"/>
        <v>80</v>
      </c>
      <c r="N6" s="42"/>
      <c r="O6" s="68">
        <f aca="true" t="shared" si="2" ref="O6:S15">($X$1*($B6*0.01))*$S$3</f>
        <v>120</v>
      </c>
      <c r="P6" s="68">
        <f t="shared" si="2"/>
        <v>120</v>
      </c>
      <c r="Q6" s="68">
        <f t="shared" si="2"/>
        <v>120</v>
      </c>
      <c r="R6" s="68">
        <f t="shared" si="2"/>
        <v>120</v>
      </c>
      <c r="S6" s="68">
        <f t="shared" si="2"/>
        <v>120</v>
      </c>
      <c r="T6" s="42"/>
      <c r="U6" s="68">
        <f aca="true" t="shared" si="3" ref="U6:Y15">($X$1*($B6*0.01))*$Y$3</f>
        <v>160</v>
      </c>
      <c r="V6" s="68">
        <f t="shared" si="3"/>
        <v>160</v>
      </c>
      <c r="W6" s="68">
        <f t="shared" si="3"/>
        <v>160</v>
      </c>
      <c r="X6" s="69">
        <f t="shared" si="3"/>
        <v>160</v>
      </c>
      <c r="Y6" s="70">
        <f t="shared" si="3"/>
        <v>160</v>
      </c>
      <c r="Z6" s="83"/>
      <c r="AA6" s="84"/>
      <c r="AB6" s="84"/>
      <c r="AC6" s="84"/>
      <c r="AG6" t="str">
        <f>'Edit Start Date - Names - Goals'!C8</f>
        <v>Student 01</v>
      </c>
      <c r="AH6">
        <f>'Edit Start Date - Names - Goals'!D8</f>
        <v>100</v>
      </c>
      <c r="AI6" s="72">
        <f>'Edit Start Date - Names - Goals'!E8</f>
        <v>0.85</v>
      </c>
      <c r="AJ6" s="72">
        <f>'Edit Start Date - Names - Goals'!F8</f>
        <v>0.9</v>
      </c>
      <c r="AK6" s="72">
        <f>'Edit Start Date - Names - Goals'!G8</f>
        <v>1</v>
      </c>
      <c r="AL6" s="72">
        <f>'Edit Start Date - Names - Goals'!H8</f>
        <v>0.5</v>
      </c>
    </row>
    <row r="7" spans="2:38" ht="12.75">
      <c r="B7" s="40">
        <f aca="true" t="shared" si="4" ref="B7:B70">B6-1</f>
        <v>99</v>
      </c>
      <c r="C7" s="41">
        <f t="shared" si="0"/>
        <v>39.6</v>
      </c>
      <c r="D7" s="41">
        <f t="shared" si="0"/>
        <v>39.6</v>
      </c>
      <c r="E7" s="41">
        <f t="shared" si="0"/>
        <v>39.6</v>
      </c>
      <c r="F7" s="41">
        <f t="shared" si="0"/>
        <v>39.6</v>
      </c>
      <c r="G7" s="41">
        <f t="shared" si="0"/>
        <v>39.6</v>
      </c>
      <c r="H7" s="42"/>
      <c r="I7" s="41">
        <f t="shared" si="1"/>
        <v>79.2</v>
      </c>
      <c r="J7" s="41">
        <f t="shared" si="1"/>
        <v>79.2</v>
      </c>
      <c r="K7" s="41">
        <f t="shared" si="1"/>
        <v>79.2</v>
      </c>
      <c r="L7" s="41">
        <f t="shared" si="1"/>
        <v>79.2</v>
      </c>
      <c r="M7" s="41">
        <f t="shared" si="1"/>
        <v>79.2</v>
      </c>
      <c r="N7" s="42"/>
      <c r="O7" s="41">
        <f t="shared" si="2"/>
        <v>118.8</v>
      </c>
      <c r="P7" s="41">
        <f t="shared" si="2"/>
        <v>118.8</v>
      </c>
      <c r="Q7" s="41">
        <f t="shared" si="2"/>
        <v>118.8</v>
      </c>
      <c r="R7" s="41">
        <f t="shared" si="2"/>
        <v>118.8</v>
      </c>
      <c r="S7" s="41">
        <f t="shared" si="2"/>
        <v>118.8</v>
      </c>
      <c r="T7" s="42"/>
      <c r="U7" s="41">
        <f t="shared" si="3"/>
        <v>158.4</v>
      </c>
      <c r="V7" s="41">
        <f t="shared" si="3"/>
        <v>158.4</v>
      </c>
      <c r="W7" s="41">
        <f t="shared" si="3"/>
        <v>158.4</v>
      </c>
      <c r="X7" s="43">
        <f t="shared" si="3"/>
        <v>158.4</v>
      </c>
      <c r="Y7" s="36">
        <f t="shared" si="3"/>
        <v>158.4</v>
      </c>
      <c r="Z7" s="83"/>
      <c r="AA7" s="84"/>
      <c r="AB7" s="84"/>
      <c r="AC7" s="84"/>
      <c r="AG7" t="str">
        <f>'Edit Start Date - Names - Goals'!C9</f>
        <v>Student 02</v>
      </c>
      <c r="AH7">
        <f>'Edit Start Date - Names - Goals'!D9</f>
        <v>40</v>
      </c>
      <c r="AI7" s="72">
        <f>'Edit Start Date - Names - Goals'!E9</f>
        <v>0.8</v>
      </c>
      <c r="AJ7" s="72">
        <f>'Edit Start Date - Names - Goals'!F9</f>
        <v>0.7</v>
      </c>
      <c r="AK7" s="72">
        <f>'Edit Start Date - Names - Goals'!G9</f>
        <v>0.6</v>
      </c>
      <c r="AL7" s="72">
        <f>'Edit Start Date - Names - Goals'!H9</f>
        <v>0.5</v>
      </c>
    </row>
    <row r="8" spans="2:38" ht="12.75">
      <c r="B8" s="40">
        <f t="shared" si="4"/>
        <v>98</v>
      </c>
      <c r="C8" s="41">
        <f t="shared" si="0"/>
        <v>39.2</v>
      </c>
      <c r="D8" s="41">
        <f t="shared" si="0"/>
        <v>39.2</v>
      </c>
      <c r="E8" s="41">
        <f t="shared" si="0"/>
        <v>39.2</v>
      </c>
      <c r="F8" s="41">
        <f t="shared" si="0"/>
        <v>39.2</v>
      </c>
      <c r="G8" s="41">
        <f t="shared" si="0"/>
        <v>39.2</v>
      </c>
      <c r="H8" s="42"/>
      <c r="I8" s="41">
        <f t="shared" si="1"/>
        <v>78.4</v>
      </c>
      <c r="J8" s="41">
        <f t="shared" si="1"/>
        <v>78.4</v>
      </c>
      <c r="K8" s="41">
        <f t="shared" si="1"/>
        <v>78.4</v>
      </c>
      <c r="L8" s="41">
        <f t="shared" si="1"/>
        <v>78.4</v>
      </c>
      <c r="M8" s="41">
        <f t="shared" si="1"/>
        <v>78.4</v>
      </c>
      <c r="N8" s="42"/>
      <c r="O8" s="41">
        <f t="shared" si="2"/>
        <v>117.6</v>
      </c>
      <c r="P8" s="41">
        <f t="shared" si="2"/>
        <v>117.6</v>
      </c>
      <c r="Q8" s="41">
        <f t="shared" si="2"/>
        <v>117.6</v>
      </c>
      <c r="R8" s="41">
        <f t="shared" si="2"/>
        <v>117.6</v>
      </c>
      <c r="S8" s="41">
        <f t="shared" si="2"/>
        <v>117.6</v>
      </c>
      <c r="T8" s="42"/>
      <c r="U8" s="41">
        <f t="shared" si="3"/>
        <v>156.8</v>
      </c>
      <c r="V8" s="41">
        <f t="shared" si="3"/>
        <v>156.8</v>
      </c>
      <c r="W8" s="41">
        <f t="shared" si="3"/>
        <v>156.8</v>
      </c>
      <c r="X8" s="43">
        <f t="shared" si="3"/>
        <v>156.8</v>
      </c>
      <c r="Y8" s="36">
        <f t="shared" si="3"/>
        <v>156.8</v>
      </c>
      <c r="Z8" s="83"/>
      <c r="AA8" s="84"/>
      <c r="AB8" s="84"/>
      <c r="AC8" s="84"/>
      <c r="AG8" t="str">
        <f>'Edit Start Date - Names - Goals'!C10</f>
        <v>Student 03</v>
      </c>
      <c r="AH8">
        <f>'Edit Start Date - Names - Goals'!D10</f>
        <v>60</v>
      </c>
      <c r="AI8" s="72">
        <f>'Edit Start Date - Names - Goals'!E10</f>
        <v>0.1</v>
      </c>
      <c r="AJ8" s="72">
        <f>'Edit Start Date - Names - Goals'!F10</f>
        <v>0.2</v>
      </c>
      <c r="AK8" s="72">
        <f>'Edit Start Date - Names - Goals'!G10</f>
        <v>0.3</v>
      </c>
      <c r="AL8" s="72">
        <f>'Edit Start Date - Names - Goals'!H10</f>
        <v>0.4</v>
      </c>
    </row>
    <row r="9" spans="2:38" ht="12.75" customHeight="1">
      <c r="B9" s="40">
        <f t="shared" si="4"/>
        <v>97</v>
      </c>
      <c r="C9" s="41">
        <f t="shared" si="0"/>
        <v>38.800000000000004</v>
      </c>
      <c r="D9" s="41">
        <f t="shared" si="0"/>
        <v>38.800000000000004</v>
      </c>
      <c r="E9" s="41">
        <f t="shared" si="0"/>
        <v>38.800000000000004</v>
      </c>
      <c r="F9" s="41">
        <f t="shared" si="0"/>
        <v>38.800000000000004</v>
      </c>
      <c r="G9" s="41">
        <f t="shared" si="0"/>
        <v>38.800000000000004</v>
      </c>
      <c r="H9" s="42"/>
      <c r="I9" s="41">
        <f t="shared" si="1"/>
        <v>77.60000000000001</v>
      </c>
      <c r="J9" s="41">
        <f t="shared" si="1"/>
        <v>77.60000000000001</v>
      </c>
      <c r="K9" s="41">
        <f t="shared" si="1"/>
        <v>77.60000000000001</v>
      </c>
      <c r="L9" s="41">
        <f t="shared" si="1"/>
        <v>77.60000000000001</v>
      </c>
      <c r="M9" s="41">
        <f t="shared" si="1"/>
        <v>77.60000000000001</v>
      </c>
      <c r="N9" s="42"/>
      <c r="O9" s="41">
        <f t="shared" si="2"/>
        <v>116.39999999999999</v>
      </c>
      <c r="P9" s="41">
        <f t="shared" si="2"/>
        <v>116.39999999999999</v>
      </c>
      <c r="Q9" s="41">
        <f t="shared" si="2"/>
        <v>116.39999999999999</v>
      </c>
      <c r="R9" s="41">
        <f t="shared" si="2"/>
        <v>116.39999999999999</v>
      </c>
      <c r="S9" s="41">
        <f t="shared" si="2"/>
        <v>116.39999999999999</v>
      </c>
      <c r="T9" s="42"/>
      <c r="U9" s="41">
        <f t="shared" si="3"/>
        <v>155.20000000000002</v>
      </c>
      <c r="V9" s="41">
        <f t="shared" si="3"/>
        <v>155.20000000000002</v>
      </c>
      <c r="W9" s="41">
        <f t="shared" si="3"/>
        <v>155.20000000000002</v>
      </c>
      <c r="X9" s="43">
        <f t="shared" si="3"/>
        <v>155.20000000000002</v>
      </c>
      <c r="Y9" s="36">
        <f t="shared" si="3"/>
        <v>155.20000000000002</v>
      </c>
      <c r="Z9" s="83"/>
      <c r="AA9" s="84"/>
      <c r="AB9" s="84"/>
      <c r="AC9" s="84"/>
      <c r="AG9" t="str">
        <f>'Edit Start Date - Names - Goals'!C11</f>
        <v>Student 04</v>
      </c>
      <c r="AH9">
        <f>'Edit Start Date - Names - Goals'!D11</f>
        <v>200</v>
      </c>
      <c r="AI9" s="72">
        <f>'Edit Start Date - Names - Goals'!E11</f>
        <v>0.2</v>
      </c>
      <c r="AJ9" s="72">
        <f>'Edit Start Date - Names - Goals'!F11</f>
        <v>0.4</v>
      </c>
      <c r="AK9" s="72">
        <f>'Edit Start Date - Names - Goals'!G11</f>
        <v>0.6</v>
      </c>
      <c r="AL9" s="72">
        <f>'Edit Start Date - Names - Goals'!H11</f>
        <v>0.8</v>
      </c>
    </row>
    <row r="10" spans="2:38" ht="12.75">
      <c r="B10" s="40">
        <f t="shared" si="4"/>
        <v>96</v>
      </c>
      <c r="C10" s="41">
        <f t="shared" si="0"/>
        <v>38.400000000000006</v>
      </c>
      <c r="D10" s="41">
        <f t="shared" si="0"/>
        <v>38.400000000000006</v>
      </c>
      <c r="E10" s="41">
        <f t="shared" si="0"/>
        <v>38.400000000000006</v>
      </c>
      <c r="F10" s="41">
        <f t="shared" si="0"/>
        <v>38.400000000000006</v>
      </c>
      <c r="G10" s="41">
        <f t="shared" si="0"/>
        <v>38.400000000000006</v>
      </c>
      <c r="H10" s="42"/>
      <c r="I10" s="41">
        <f t="shared" si="1"/>
        <v>76.80000000000001</v>
      </c>
      <c r="J10" s="41">
        <f t="shared" si="1"/>
        <v>76.80000000000001</v>
      </c>
      <c r="K10" s="41">
        <f t="shared" si="1"/>
        <v>76.80000000000001</v>
      </c>
      <c r="L10" s="41">
        <f t="shared" si="1"/>
        <v>76.80000000000001</v>
      </c>
      <c r="M10" s="41">
        <f t="shared" si="1"/>
        <v>76.80000000000001</v>
      </c>
      <c r="N10" s="42"/>
      <c r="O10" s="41">
        <f t="shared" si="2"/>
        <v>115.19999999999999</v>
      </c>
      <c r="P10" s="41">
        <f t="shared" si="2"/>
        <v>115.19999999999999</v>
      </c>
      <c r="Q10" s="41">
        <f t="shared" si="2"/>
        <v>115.19999999999999</v>
      </c>
      <c r="R10" s="41">
        <f t="shared" si="2"/>
        <v>115.19999999999999</v>
      </c>
      <c r="S10" s="41">
        <f t="shared" si="2"/>
        <v>115.19999999999999</v>
      </c>
      <c r="T10" s="42"/>
      <c r="U10" s="41">
        <f t="shared" si="3"/>
        <v>153.60000000000002</v>
      </c>
      <c r="V10" s="41">
        <f t="shared" si="3"/>
        <v>153.60000000000002</v>
      </c>
      <c r="W10" s="41">
        <f t="shared" si="3"/>
        <v>153.60000000000002</v>
      </c>
      <c r="X10" s="43">
        <f t="shared" si="3"/>
        <v>153.60000000000002</v>
      </c>
      <c r="Y10" s="36">
        <f t="shared" si="3"/>
        <v>153.60000000000002</v>
      </c>
      <c r="Z10" s="83"/>
      <c r="AA10" s="84"/>
      <c r="AB10" s="84"/>
      <c r="AC10" s="84"/>
      <c r="AG10" t="str">
        <f>'Edit Start Date - Names - Goals'!C12</f>
        <v>Student 05</v>
      </c>
      <c r="AH10">
        <f>'Edit Start Date - Names - Goals'!D12</f>
        <v>100</v>
      </c>
      <c r="AI10" s="72">
        <f>'Edit Start Date - Names - Goals'!E12</f>
        <v>0.2</v>
      </c>
      <c r="AJ10" s="72">
        <f>'Edit Start Date - Names - Goals'!F12</f>
        <v>0.4</v>
      </c>
      <c r="AK10" s="72">
        <f>'Edit Start Date - Names - Goals'!G12</f>
        <v>0.6</v>
      </c>
      <c r="AL10" s="72">
        <f>'Edit Start Date - Names - Goals'!H12</f>
        <v>0.8</v>
      </c>
    </row>
    <row r="11" spans="2:38" ht="12.75">
      <c r="B11" s="40">
        <f t="shared" si="4"/>
        <v>95</v>
      </c>
      <c r="C11" s="41">
        <f t="shared" si="0"/>
        <v>38</v>
      </c>
      <c r="D11" s="41">
        <f t="shared" si="0"/>
        <v>38</v>
      </c>
      <c r="E11" s="41">
        <f t="shared" si="0"/>
        <v>38</v>
      </c>
      <c r="F11" s="41">
        <f t="shared" si="0"/>
        <v>38</v>
      </c>
      <c r="G11" s="41">
        <f t="shared" si="0"/>
        <v>38</v>
      </c>
      <c r="H11" s="42"/>
      <c r="I11" s="41">
        <f t="shared" si="1"/>
        <v>76</v>
      </c>
      <c r="J11" s="41">
        <f t="shared" si="1"/>
        <v>76</v>
      </c>
      <c r="K11" s="41">
        <f t="shared" si="1"/>
        <v>76</v>
      </c>
      <c r="L11" s="41">
        <f t="shared" si="1"/>
        <v>76</v>
      </c>
      <c r="M11" s="41">
        <f t="shared" si="1"/>
        <v>76</v>
      </c>
      <c r="N11" s="42"/>
      <c r="O11" s="41">
        <f t="shared" si="2"/>
        <v>114</v>
      </c>
      <c r="P11" s="41">
        <f t="shared" si="2"/>
        <v>114</v>
      </c>
      <c r="Q11" s="41">
        <f t="shared" si="2"/>
        <v>114</v>
      </c>
      <c r="R11" s="41">
        <f t="shared" si="2"/>
        <v>114</v>
      </c>
      <c r="S11" s="41">
        <f t="shared" si="2"/>
        <v>114</v>
      </c>
      <c r="T11" s="42"/>
      <c r="U11" s="41">
        <f t="shared" si="3"/>
        <v>152</v>
      </c>
      <c r="V11" s="41">
        <f t="shared" si="3"/>
        <v>152</v>
      </c>
      <c r="W11" s="41">
        <f t="shared" si="3"/>
        <v>152</v>
      </c>
      <c r="X11" s="43">
        <f t="shared" si="3"/>
        <v>152</v>
      </c>
      <c r="Y11" s="36">
        <f t="shared" si="3"/>
        <v>152</v>
      </c>
      <c r="Z11" s="71"/>
      <c r="AA11" s="67"/>
      <c r="AB11" s="67"/>
      <c r="AC11" s="67"/>
      <c r="AG11" t="str">
        <f>'Edit Start Date - Names - Goals'!C13</f>
        <v>Student 06</v>
      </c>
      <c r="AH11">
        <f>'Edit Start Date - Names - Goals'!D13</f>
        <v>100</v>
      </c>
      <c r="AI11" s="72">
        <f>'Edit Start Date - Names - Goals'!E13</f>
        <v>0.2</v>
      </c>
      <c r="AJ11" s="72">
        <f>'Edit Start Date - Names - Goals'!F13</f>
        <v>0.4</v>
      </c>
      <c r="AK11" s="72">
        <f>'Edit Start Date - Names - Goals'!G13</f>
        <v>0.6</v>
      </c>
      <c r="AL11" s="72">
        <f>'Edit Start Date - Names - Goals'!H13</f>
        <v>0.8</v>
      </c>
    </row>
    <row r="12" spans="2:38" ht="12.75">
      <c r="B12" s="40">
        <f t="shared" si="4"/>
        <v>94</v>
      </c>
      <c r="C12" s="41">
        <f t="shared" si="0"/>
        <v>37.6</v>
      </c>
      <c r="D12" s="41">
        <f t="shared" si="0"/>
        <v>37.6</v>
      </c>
      <c r="E12" s="41">
        <f t="shared" si="0"/>
        <v>37.6</v>
      </c>
      <c r="F12" s="41">
        <f t="shared" si="0"/>
        <v>37.6</v>
      </c>
      <c r="G12" s="41">
        <f t="shared" si="0"/>
        <v>37.6</v>
      </c>
      <c r="H12" s="42"/>
      <c r="I12" s="41">
        <f t="shared" si="1"/>
        <v>75.2</v>
      </c>
      <c r="J12" s="41">
        <f t="shared" si="1"/>
        <v>75.2</v>
      </c>
      <c r="K12" s="41">
        <f t="shared" si="1"/>
        <v>75.2</v>
      </c>
      <c r="L12" s="41">
        <f t="shared" si="1"/>
        <v>75.2</v>
      </c>
      <c r="M12" s="41">
        <f t="shared" si="1"/>
        <v>75.2</v>
      </c>
      <c r="N12" s="42"/>
      <c r="O12" s="41">
        <f t="shared" si="2"/>
        <v>112.8</v>
      </c>
      <c r="P12" s="41">
        <f t="shared" si="2"/>
        <v>112.8</v>
      </c>
      <c r="Q12" s="41">
        <f t="shared" si="2"/>
        <v>112.8</v>
      </c>
      <c r="R12" s="41">
        <f t="shared" si="2"/>
        <v>112.8</v>
      </c>
      <c r="S12" s="41">
        <f t="shared" si="2"/>
        <v>112.8</v>
      </c>
      <c r="T12" s="42"/>
      <c r="U12" s="41">
        <f t="shared" si="3"/>
        <v>150.4</v>
      </c>
      <c r="V12" s="41">
        <f t="shared" si="3"/>
        <v>150.4</v>
      </c>
      <c r="W12" s="41">
        <f t="shared" si="3"/>
        <v>150.4</v>
      </c>
      <c r="X12" s="43">
        <f t="shared" si="3"/>
        <v>150.4</v>
      </c>
      <c r="Y12" s="36">
        <f t="shared" si="3"/>
        <v>150.4</v>
      </c>
      <c r="Z12" s="44"/>
      <c r="AA12" s="45"/>
      <c r="AB12" s="46"/>
      <c r="AG12" t="str">
        <f>'Edit Start Date - Names - Goals'!C14</f>
        <v>Student 07</v>
      </c>
      <c r="AH12">
        <f>'Edit Start Date - Names - Goals'!D14</f>
        <v>100</v>
      </c>
      <c r="AI12" s="72">
        <f>'Edit Start Date - Names - Goals'!E14</f>
        <v>0.2</v>
      </c>
      <c r="AJ12" s="72">
        <f>'Edit Start Date - Names - Goals'!F14</f>
        <v>0.4</v>
      </c>
      <c r="AK12" s="72">
        <f>'Edit Start Date - Names - Goals'!G14</f>
        <v>0.6</v>
      </c>
      <c r="AL12" s="72">
        <f>'Edit Start Date - Names - Goals'!H14</f>
        <v>0.8</v>
      </c>
    </row>
    <row r="13" spans="2:38" ht="12.75">
      <c r="B13" s="40">
        <f t="shared" si="4"/>
        <v>93</v>
      </c>
      <c r="C13" s="41">
        <f t="shared" si="0"/>
        <v>37.2</v>
      </c>
      <c r="D13" s="41">
        <f t="shared" si="0"/>
        <v>37.2</v>
      </c>
      <c r="E13" s="41">
        <f t="shared" si="0"/>
        <v>37.2</v>
      </c>
      <c r="F13" s="41">
        <f t="shared" si="0"/>
        <v>37.2</v>
      </c>
      <c r="G13" s="41">
        <f t="shared" si="0"/>
        <v>37.2</v>
      </c>
      <c r="H13" s="42"/>
      <c r="I13" s="41">
        <f t="shared" si="1"/>
        <v>74.4</v>
      </c>
      <c r="J13" s="41">
        <f t="shared" si="1"/>
        <v>74.4</v>
      </c>
      <c r="K13" s="41">
        <f t="shared" si="1"/>
        <v>74.4</v>
      </c>
      <c r="L13" s="41">
        <f t="shared" si="1"/>
        <v>74.4</v>
      </c>
      <c r="M13" s="41">
        <f t="shared" si="1"/>
        <v>74.4</v>
      </c>
      <c r="N13" s="42"/>
      <c r="O13" s="41">
        <f t="shared" si="2"/>
        <v>111.6</v>
      </c>
      <c r="P13" s="41">
        <f t="shared" si="2"/>
        <v>111.6</v>
      </c>
      <c r="Q13" s="41">
        <f t="shared" si="2"/>
        <v>111.6</v>
      </c>
      <c r="R13" s="41">
        <f t="shared" si="2"/>
        <v>111.6</v>
      </c>
      <c r="S13" s="41">
        <f t="shared" si="2"/>
        <v>111.6</v>
      </c>
      <c r="T13" s="42"/>
      <c r="U13" s="41">
        <f t="shared" si="3"/>
        <v>148.8</v>
      </c>
      <c r="V13" s="41">
        <f t="shared" si="3"/>
        <v>148.8</v>
      </c>
      <c r="W13" s="41">
        <f t="shared" si="3"/>
        <v>148.8</v>
      </c>
      <c r="X13" s="43">
        <f t="shared" si="3"/>
        <v>148.8</v>
      </c>
      <c r="Y13" s="36">
        <f t="shared" si="3"/>
        <v>148.8</v>
      </c>
      <c r="Z13" s="44"/>
      <c r="AA13" s="45"/>
      <c r="AB13" s="46"/>
      <c r="AG13" t="str">
        <f>'Edit Start Date - Names - Goals'!C15</f>
        <v>Student 08</v>
      </c>
      <c r="AH13">
        <f>'Edit Start Date - Names - Goals'!D15</f>
        <v>100</v>
      </c>
      <c r="AI13" s="72">
        <f>'Edit Start Date - Names - Goals'!E15</f>
        <v>0.2</v>
      </c>
      <c r="AJ13" s="72">
        <f>'Edit Start Date - Names - Goals'!F15</f>
        <v>0.4</v>
      </c>
      <c r="AK13" s="72">
        <f>'Edit Start Date - Names - Goals'!G15</f>
        <v>0.6</v>
      </c>
      <c r="AL13" s="72">
        <f>'Edit Start Date - Names - Goals'!H15</f>
        <v>0.8</v>
      </c>
    </row>
    <row r="14" spans="2:38" ht="12.75">
      <c r="B14" s="40">
        <f t="shared" si="4"/>
        <v>92</v>
      </c>
      <c r="C14" s="41">
        <f t="shared" si="0"/>
        <v>36.800000000000004</v>
      </c>
      <c r="D14" s="41">
        <f t="shared" si="0"/>
        <v>36.800000000000004</v>
      </c>
      <c r="E14" s="41">
        <f t="shared" si="0"/>
        <v>36.800000000000004</v>
      </c>
      <c r="F14" s="41">
        <f t="shared" si="0"/>
        <v>36.800000000000004</v>
      </c>
      <c r="G14" s="41">
        <f t="shared" si="0"/>
        <v>36.800000000000004</v>
      </c>
      <c r="H14" s="42"/>
      <c r="I14" s="41">
        <f t="shared" si="1"/>
        <v>73.60000000000001</v>
      </c>
      <c r="J14" s="41">
        <f t="shared" si="1"/>
        <v>73.60000000000001</v>
      </c>
      <c r="K14" s="41">
        <f t="shared" si="1"/>
        <v>73.60000000000001</v>
      </c>
      <c r="L14" s="41">
        <f t="shared" si="1"/>
        <v>73.60000000000001</v>
      </c>
      <c r="M14" s="41">
        <f t="shared" si="1"/>
        <v>73.60000000000001</v>
      </c>
      <c r="N14" s="42"/>
      <c r="O14" s="41">
        <f t="shared" si="2"/>
        <v>110.39999999999999</v>
      </c>
      <c r="P14" s="41">
        <f t="shared" si="2"/>
        <v>110.39999999999999</v>
      </c>
      <c r="Q14" s="41">
        <f t="shared" si="2"/>
        <v>110.39999999999999</v>
      </c>
      <c r="R14" s="41">
        <f t="shared" si="2"/>
        <v>110.39999999999999</v>
      </c>
      <c r="S14" s="41">
        <f t="shared" si="2"/>
        <v>110.39999999999999</v>
      </c>
      <c r="T14" s="42"/>
      <c r="U14" s="41">
        <f t="shared" si="3"/>
        <v>147.20000000000002</v>
      </c>
      <c r="V14" s="41">
        <f t="shared" si="3"/>
        <v>147.20000000000002</v>
      </c>
      <c r="W14" s="41">
        <f t="shared" si="3"/>
        <v>147.20000000000002</v>
      </c>
      <c r="X14" s="43">
        <f t="shared" si="3"/>
        <v>147.20000000000002</v>
      </c>
      <c r="Y14" s="36">
        <f t="shared" si="3"/>
        <v>147.20000000000002</v>
      </c>
      <c r="Z14" s="44"/>
      <c r="AA14" s="45"/>
      <c r="AB14" s="46"/>
      <c r="AG14" t="str">
        <f>'Edit Start Date - Names - Goals'!C16</f>
        <v>Student 09</v>
      </c>
      <c r="AH14">
        <f>'Edit Start Date - Names - Goals'!D16</f>
        <v>100</v>
      </c>
      <c r="AI14" s="72">
        <f>'Edit Start Date - Names - Goals'!E16</f>
        <v>0.2</v>
      </c>
      <c r="AJ14" s="72">
        <f>'Edit Start Date - Names - Goals'!F16</f>
        <v>0.4</v>
      </c>
      <c r="AK14" s="72">
        <f>'Edit Start Date - Names - Goals'!G16</f>
        <v>0.6</v>
      </c>
      <c r="AL14" s="72">
        <f>'Edit Start Date - Names - Goals'!H16</f>
        <v>0.8</v>
      </c>
    </row>
    <row r="15" spans="2:38" ht="12.75">
      <c r="B15" s="40">
        <f t="shared" si="4"/>
        <v>91</v>
      </c>
      <c r="C15" s="41">
        <f t="shared" si="0"/>
        <v>36.4</v>
      </c>
      <c r="D15" s="41">
        <f t="shared" si="0"/>
        <v>36.4</v>
      </c>
      <c r="E15" s="41">
        <f t="shared" si="0"/>
        <v>36.4</v>
      </c>
      <c r="F15" s="41">
        <f t="shared" si="0"/>
        <v>36.4</v>
      </c>
      <c r="G15" s="41">
        <f t="shared" si="0"/>
        <v>36.4</v>
      </c>
      <c r="H15" s="42"/>
      <c r="I15" s="41">
        <f t="shared" si="1"/>
        <v>72.8</v>
      </c>
      <c r="J15" s="41">
        <f t="shared" si="1"/>
        <v>72.8</v>
      </c>
      <c r="K15" s="41">
        <f t="shared" si="1"/>
        <v>72.8</v>
      </c>
      <c r="L15" s="41">
        <f t="shared" si="1"/>
        <v>72.8</v>
      </c>
      <c r="M15" s="41">
        <f t="shared" si="1"/>
        <v>72.8</v>
      </c>
      <c r="N15" s="42"/>
      <c r="O15" s="41">
        <f t="shared" si="2"/>
        <v>109.2</v>
      </c>
      <c r="P15" s="41">
        <f t="shared" si="2"/>
        <v>109.2</v>
      </c>
      <c r="Q15" s="41">
        <f t="shared" si="2"/>
        <v>109.2</v>
      </c>
      <c r="R15" s="41">
        <f t="shared" si="2"/>
        <v>109.2</v>
      </c>
      <c r="S15" s="41">
        <f t="shared" si="2"/>
        <v>109.2</v>
      </c>
      <c r="T15" s="42"/>
      <c r="U15" s="41">
        <f t="shared" si="3"/>
        <v>145.6</v>
      </c>
      <c r="V15" s="41">
        <f t="shared" si="3"/>
        <v>145.6</v>
      </c>
      <c r="W15" s="41">
        <f t="shared" si="3"/>
        <v>145.6</v>
      </c>
      <c r="X15" s="43">
        <f t="shared" si="3"/>
        <v>145.6</v>
      </c>
      <c r="Y15" s="36">
        <f t="shared" si="3"/>
        <v>145.6</v>
      </c>
      <c r="Z15" s="44"/>
      <c r="AA15" s="45"/>
      <c r="AB15" s="46"/>
      <c r="AG15" t="str">
        <f>'Edit Start Date - Names - Goals'!C17</f>
        <v>Student 10</v>
      </c>
      <c r="AH15">
        <f>'Edit Start Date - Names - Goals'!D17</f>
        <v>100</v>
      </c>
      <c r="AI15" s="72">
        <f>'Edit Start Date - Names - Goals'!E17</f>
        <v>0.2</v>
      </c>
      <c r="AJ15" s="72">
        <f>'Edit Start Date - Names - Goals'!F17</f>
        <v>0.4</v>
      </c>
      <c r="AK15" s="72">
        <f>'Edit Start Date - Names - Goals'!G17</f>
        <v>0.6</v>
      </c>
      <c r="AL15" s="72">
        <f>'Edit Start Date - Names - Goals'!H17</f>
        <v>0.8</v>
      </c>
    </row>
    <row r="16" spans="2:38" ht="12.75">
      <c r="B16" s="40">
        <f t="shared" si="4"/>
        <v>90</v>
      </c>
      <c r="C16" s="41">
        <f aca="true" t="shared" si="5" ref="C16:G25">($X$1*($B16*0.01))*$G$3</f>
        <v>36</v>
      </c>
      <c r="D16" s="41">
        <f t="shared" si="5"/>
        <v>36</v>
      </c>
      <c r="E16" s="41">
        <f t="shared" si="5"/>
        <v>36</v>
      </c>
      <c r="F16" s="41">
        <f t="shared" si="5"/>
        <v>36</v>
      </c>
      <c r="G16" s="41">
        <f t="shared" si="5"/>
        <v>36</v>
      </c>
      <c r="H16" s="42"/>
      <c r="I16" s="41">
        <f aca="true" t="shared" si="6" ref="I16:M25">($X$1*($B16*0.01))*$M$3</f>
        <v>72</v>
      </c>
      <c r="J16" s="41">
        <f t="shared" si="6"/>
        <v>72</v>
      </c>
      <c r="K16" s="41">
        <f t="shared" si="6"/>
        <v>72</v>
      </c>
      <c r="L16" s="41">
        <f t="shared" si="6"/>
        <v>72</v>
      </c>
      <c r="M16" s="41">
        <f t="shared" si="6"/>
        <v>72</v>
      </c>
      <c r="N16" s="42"/>
      <c r="O16" s="41">
        <f aca="true" t="shared" si="7" ref="O16:S25">($X$1*($B16*0.01))*$S$3</f>
        <v>108</v>
      </c>
      <c r="P16" s="41">
        <f t="shared" si="7"/>
        <v>108</v>
      </c>
      <c r="Q16" s="41">
        <f t="shared" si="7"/>
        <v>108</v>
      </c>
      <c r="R16" s="41">
        <f t="shared" si="7"/>
        <v>108</v>
      </c>
      <c r="S16" s="41">
        <f t="shared" si="7"/>
        <v>108</v>
      </c>
      <c r="T16" s="42"/>
      <c r="U16" s="41">
        <f aca="true" t="shared" si="8" ref="U16:Y25">($X$1*($B16*0.01))*$Y$3</f>
        <v>144</v>
      </c>
      <c r="V16" s="41">
        <f t="shared" si="8"/>
        <v>144</v>
      </c>
      <c r="W16" s="41">
        <f t="shared" si="8"/>
        <v>144</v>
      </c>
      <c r="X16" s="43">
        <f t="shared" si="8"/>
        <v>144</v>
      </c>
      <c r="Y16" s="36">
        <f t="shared" si="8"/>
        <v>144</v>
      </c>
      <c r="Z16" s="44"/>
      <c r="AA16" s="45"/>
      <c r="AB16" s="46"/>
      <c r="AG16" t="str">
        <f>'Edit Start Date - Names - Goals'!C18</f>
        <v>Student 11</v>
      </c>
      <c r="AH16">
        <f>'Edit Start Date - Names - Goals'!D18</f>
        <v>100</v>
      </c>
      <c r="AI16" s="72">
        <f>'Edit Start Date - Names - Goals'!E18</f>
        <v>0.2</v>
      </c>
      <c r="AJ16" s="72">
        <f>'Edit Start Date - Names - Goals'!F18</f>
        <v>0.4</v>
      </c>
      <c r="AK16" s="72">
        <f>'Edit Start Date - Names - Goals'!G18</f>
        <v>0.6</v>
      </c>
      <c r="AL16" s="72">
        <f>'Edit Start Date - Names - Goals'!H18</f>
        <v>0.8</v>
      </c>
    </row>
    <row r="17" spans="2:38" ht="12.75">
      <c r="B17" s="40">
        <f t="shared" si="4"/>
        <v>89</v>
      </c>
      <c r="C17" s="41">
        <f t="shared" si="5"/>
        <v>35.6</v>
      </c>
      <c r="D17" s="41">
        <f t="shared" si="5"/>
        <v>35.6</v>
      </c>
      <c r="E17" s="41">
        <f t="shared" si="5"/>
        <v>35.6</v>
      </c>
      <c r="F17" s="41">
        <f t="shared" si="5"/>
        <v>35.6</v>
      </c>
      <c r="G17" s="41">
        <f t="shared" si="5"/>
        <v>35.6</v>
      </c>
      <c r="H17" s="42"/>
      <c r="I17" s="41">
        <f t="shared" si="6"/>
        <v>71.2</v>
      </c>
      <c r="J17" s="41">
        <f t="shared" si="6"/>
        <v>71.2</v>
      </c>
      <c r="K17" s="41">
        <f t="shared" si="6"/>
        <v>71.2</v>
      </c>
      <c r="L17" s="41">
        <f t="shared" si="6"/>
        <v>71.2</v>
      </c>
      <c r="M17" s="41">
        <f t="shared" si="6"/>
        <v>71.2</v>
      </c>
      <c r="N17" s="42"/>
      <c r="O17" s="41">
        <f t="shared" si="7"/>
        <v>106.8</v>
      </c>
      <c r="P17" s="41">
        <f t="shared" si="7"/>
        <v>106.8</v>
      </c>
      <c r="Q17" s="41">
        <f t="shared" si="7"/>
        <v>106.8</v>
      </c>
      <c r="R17" s="41">
        <f t="shared" si="7"/>
        <v>106.8</v>
      </c>
      <c r="S17" s="41">
        <f t="shared" si="7"/>
        <v>106.8</v>
      </c>
      <c r="T17" s="42"/>
      <c r="U17" s="41">
        <f t="shared" si="8"/>
        <v>142.4</v>
      </c>
      <c r="V17" s="41">
        <f t="shared" si="8"/>
        <v>142.4</v>
      </c>
      <c r="W17" s="41">
        <f t="shared" si="8"/>
        <v>142.4</v>
      </c>
      <c r="X17" s="43">
        <f t="shared" si="8"/>
        <v>142.4</v>
      </c>
      <c r="Y17" s="36">
        <f t="shared" si="8"/>
        <v>142.4</v>
      </c>
      <c r="Z17" s="44"/>
      <c r="AA17" s="45"/>
      <c r="AB17" s="46"/>
      <c r="AG17" t="str">
        <f>'Edit Start Date - Names - Goals'!C19</f>
        <v>Student 12 </v>
      </c>
      <c r="AH17">
        <f>'Edit Start Date - Names - Goals'!D19</f>
        <v>100</v>
      </c>
      <c r="AI17" s="72">
        <f>'Edit Start Date - Names - Goals'!E19</f>
        <v>0.2</v>
      </c>
      <c r="AJ17" s="72">
        <f>'Edit Start Date - Names - Goals'!F19</f>
        <v>0.4</v>
      </c>
      <c r="AK17" s="72">
        <f>'Edit Start Date - Names - Goals'!G19</f>
        <v>0.6</v>
      </c>
      <c r="AL17" s="72">
        <f>'Edit Start Date - Names - Goals'!H19</f>
        <v>0.8</v>
      </c>
    </row>
    <row r="18" spans="2:28" ht="12.75">
      <c r="B18" s="40">
        <f t="shared" si="4"/>
        <v>88</v>
      </c>
      <c r="C18" s="41">
        <f t="shared" si="5"/>
        <v>35.2</v>
      </c>
      <c r="D18" s="41">
        <f t="shared" si="5"/>
        <v>35.2</v>
      </c>
      <c r="E18" s="41">
        <f t="shared" si="5"/>
        <v>35.2</v>
      </c>
      <c r="F18" s="41">
        <f t="shared" si="5"/>
        <v>35.2</v>
      </c>
      <c r="G18" s="41">
        <f t="shared" si="5"/>
        <v>35.2</v>
      </c>
      <c r="H18" s="42"/>
      <c r="I18" s="41">
        <f t="shared" si="6"/>
        <v>70.4</v>
      </c>
      <c r="J18" s="41">
        <f t="shared" si="6"/>
        <v>70.4</v>
      </c>
      <c r="K18" s="41">
        <f t="shared" si="6"/>
        <v>70.4</v>
      </c>
      <c r="L18" s="41">
        <f t="shared" si="6"/>
        <v>70.4</v>
      </c>
      <c r="M18" s="41">
        <f t="shared" si="6"/>
        <v>70.4</v>
      </c>
      <c r="N18" s="42"/>
      <c r="O18" s="41">
        <f t="shared" si="7"/>
        <v>105.6</v>
      </c>
      <c r="P18" s="41">
        <f t="shared" si="7"/>
        <v>105.6</v>
      </c>
      <c r="Q18" s="41">
        <f t="shared" si="7"/>
        <v>105.6</v>
      </c>
      <c r="R18" s="41">
        <f t="shared" si="7"/>
        <v>105.6</v>
      </c>
      <c r="S18" s="41">
        <f t="shared" si="7"/>
        <v>105.6</v>
      </c>
      <c r="T18" s="42"/>
      <c r="U18" s="41">
        <f t="shared" si="8"/>
        <v>140.8</v>
      </c>
      <c r="V18" s="41">
        <f t="shared" si="8"/>
        <v>140.8</v>
      </c>
      <c r="W18" s="41">
        <f t="shared" si="8"/>
        <v>140.8</v>
      </c>
      <c r="X18" s="43">
        <f t="shared" si="8"/>
        <v>140.8</v>
      </c>
      <c r="Y18" s="36">
        <f t="shared" si="8"/>
        <v>140.8</v>
      </c>
      <c r="Z18" s="44"/>
      <c r="AA18" s="45"/>
      <c r="AB18" s="46"/>
    </row>
    <row r="19" spans="2:28" ht="12.75">
      <c r="B19" s="40">
        <f t="shared" si="4"/>
        <v>87</v>
      </c>
      <c r="C19" s="41">
        <f t="shared" si="5"/>
        <v>34.800000000000004</v>
      </c>
      <c r="D19" s="41">
        <f t="shared" si="5"/>
        <v>34.800000000000004</v>
      </c>
      <c r="E19" s="41">
        <f t="shared" si="5"/>
        <v>34.800000000000004</v>
      </c>
      <c r="F19" s="41">
        <f t="shared" si="5"/>
        <v>34.800000000000004</v>
      </c>
      <c r="G19" s="41">
        <f t="shared" si="5"/>
        <v>34.800000000000004</v>
      </c>
      <c r="H19" s="42"/>
      <c r="I19" s="41">
        <f t="shared" si="6"/>
        <v>69.60000000000001</v>
      </c>
      <c r="J19" s="41">
        <f t="shared" si="6"/>
        <v>69.60000000000001</v>
      </c>
      <c r="K19" s="41">
        <f t="shared" si="6"/>
        <v>69.60000000000001</v>
      </c>
      <c r="L19" s="41">
        <f t="shared" si="6"/>
        <v>69.60000000000001</v>
      </c>
      <c r="M19" s="41">
        <f t="shared" si="6"/>
        <v>69.60000000000001</v>
      </c>
      <c r="N19" s="42"/>
      <c r="O19" s="41">
        <f t="shared" si="7"/>
        <v>104.39999999999999</v>
      </c>
      <c r="P19" s="41">
        <f t="shared" si="7"/>
        <v>104.39999999999999</v>
      </c>
      <c r="Q19" s="41">
        <f t="shared" si="7"/>
        <v>104.39999999999999</v>
      </c>
      <c r="R19" s="41">
        <f t="shared" si="7"/>
        <v>104.39999999999999</v>
      </c>
      <c r="S19" s="41">
        <f t="shared" si="7"/>
        <v>104.39999999999999</v>
      </c>
      <c r="T19" s="42"/>
      <c r="U19" s="41">
        <f t="shared" si="8"/>
        <v>139.20000000000002</v>
      </c>
      <c r="V19" s="41">
        <f t="shared" si="8"/>
        <v>139.20000000000002</v>
      </c>
      <c r="W19" s="41">
        <f t="shared" si="8"/>
        <v>139.20000000000002</v>
      </c>
      <c r="X19" s="43">
        <f t="shared" si="8"/>
        <v>139.20000000000002</v>
      </c>
      <c r="Y19" s="36">
        <f t="shared" si="8"/>
        <v>139.20000000000002</v>
      </c>
      <c r="Z19" s="44"/>
      <c r="AA19" s="45"/>
      <c r="AB19" s="46"/>
    </row>
    <row r="20" spans="2:28" ht="12.75">
      <c r="B20" s="40">
        <f t="shared" si="4"/>
        <v>86</v>
      </c>
      <c r="C20" s="41">
        <f t="shared" si="5"/>
        <v>34.4</v>
      </c>
      <c r="D20" s="41">
        <f t="shared" si="5"/>
        <v>34.4</v>
      </c>
      <c r="E20" s="41">
        <f t="shared" si="5"/>
        <v>34.4</v>
      </c>
      <c r="F20" s="41">
        <f t="shared" si="5"/>
        <v>34.4</v>
      </c>
      <c r="G20" s="41">
        <f t="shared" si="5"/>
        <v>34.4</v>
      </c>
      <c r="H20" s="42"/>
      <c r="I20" s="41">
        <f t="shared" si="6"/>
        <v>68.8</v>
      </c>
      <c r="J20" s="41">
        <f t="shared" si="6"/>
        <v>68.8</v>
      </c>
      <c r="K20" s="41">
        <f t="shared" si="6"/>
        <v>68.8</v>
      </c>
      <c r="L20" s="41">
        <f t="shared" si="6"/>
        <v>68.8</v>
      </c>
      <c r="M20" s="41">
        <f t="shared" si="6"/>
        <v>68.8</v>
      </c>
      <c r="N20" s="42"/>
      <c r="O20" s="41">
        <f t="shared" si="7"/>
        <v>103.2</v>
      </c>
      <c r="P20" s="41">
        <f t="shared" si="7"/>
        <v>103.2</v>
      </c>
      <c r="Q20" s="41">
        <f t="shared" si="7"/>
        <v>103.2</v>
      </c>
      <c r="R20" s="41">
        <f t="shared" si="7"/>
        <v>103.2</v>
      </c>
      <c r="S20" s="41">
        <f t="shared" si="7"/>
        <v>103.2</v>
      </c>
      <c r="T20" s="42"/>
      <c r="U20" s="41">
        <f t="shared" si="8"/>
        <v>137.6</v>
      </c>
      <c r="V20" s="41">
        <f t="shared" si="8"/>
        <v>137.6</v>
      </c>
      <c r="W20" s="41">
        <f t="shared" si="8"/>
        <v>137.6</v>
      </c>
      <c r="X20" s="43">
        <f t="shared" si="8"/>
        <v>137.6</v>
      </c>
      <c r="Y20" s="36">
        <f t="shared" si="8"/>
        <v>137.6</v>
      </c>
      <c r="Z20" s="44"/>
      <c r="AA20" s="45"/>
      <c r="AB20" s="46"/>
    </row>
    <row r="21" spans="2:28" ht="12.75">
      <c r="B21" s="40">
        <f t="shared" si="4"/>
        <v>85</v>
      </c>
      <c r="C21" s="41">
        <f t="shared" si="5"/>
        <v>34</v>
      </c>
      <c r="D21" s="41">
        <f t="shared" si="5"/>
        <v>34</v>
      </c>
      <c r="E21" s="41">
        <f t="shared" si="5"/>
        <v>34</v>
      </c>
      <c r="F21" s="41">
        <f t="shared" si="5"/>
        <v>34</v>
      </c>
      <c r="G21" s="41">
        <f t="shared" si="5"/>
        <v>34</v>
      </c>
      <c r="H21" s="42"/>
      <c r="I21" s="41">
        <f t="shared" si="6"/>
        <v>68</v>
      </c>
      <c r="J21" s="41">
        <f t="shared" si="6"/>
        <v>68</v>
      </c>
      <c r="K21" s="41">
        <f t="shared" si="6"/>
        <v>68</v>
      </c>
      <c r="L21" s="41">
        <f t="shared" si="6"/>
        <v>68</v>
      </c>
      <c r="M21" s="41">
        <f t="shared" si="6"/>
        <v>68</v>
      </c>
      <c r="N21" s="42"/>
      <c r="O21" s="41">
        <f t="shared" si="7"/>
        <v>102</v>
      </c>
      <c r="P21" s="41">
        <f t="shared" si="7"/>
        <v>102</v>
      </c>
      <c r="Q21" s="41">
        <f t="shared" si="7"/>
        <v>102</v>
      </c>
      <c r="R21" s="41">
        <f t="shared" si="7"/>
        <v>102</v>
      </c>
      <c r="S21" s="41">
        <f t="shared" si="7"/>
        <v>102</v>
      </c>
      <c r="T21" s="42"/>
      <c r="U21" s="41">
        <f t="shared" si="8"/>
        <v>136</v>
      </c>
      <c r="V21" s="41">
        <f t="shared" si="8"/>
        <v>136</v>
      </c>
      <c r="W21" s="41">
        <f t="shared" si="8"/>
        <v>136</v>
      </c>
      <c r="X21" s="43">
        <f t="shared" si="8"/>
        <v>136</v>
      </c>
      <c r="Y21" s="36">
        <f t="shared" si="8"/>
        <v>136</v>
      </c>
      <c r="Z21" s="44"/>
      <c r="AA21" s="45"/>
      <c r="AB21" s="46"/>
    </row>
    <row r="22" spans="2:28" ht="12.75">
      <c r="B22" s="40">
        <f t="shared" si="4"/>
        <v>84</v>
      </c>
      <c r="C22" s="41">
        <f t="shared" si="5"/>
        <v>33.6</v>
      </c>
      <c r="D22" s="41">
        <f t="shared" si="5"/>
        <v>33.6</v>
      </c>
      <c r="E22" s="41">
        <f t="shared" si="5"/>
        <v>33.6</v>
      </c>
      <c r="F22" s="41">
        <f t="shared" si="5"/>
        <v>33.6</v>
      </c>
      <c r="G22" s="41">
        <f t="shared" si="5"/>
        <v>33.6</v>
      </c>
      <c r="H22" s="42"/>
      <c r="I22" s="41">
        <f t="shared" si="6"/>
        <v>67.2</v>
      </c>
      <c r="J22" s="41">
        <f t="shared" si="6"/>
        <v>67.2</v>
      </c>
      <c r="K22" s="41">
        <f t="shared" si="6"/>
        <v>67.2</v>
      </c>
      <c r="L22" s="41">
        <f t="shared" si="6"/>
        <v>67.2</v>
      </c>
      <c r="M22" s="41">
        <f t="shared" si="6"/>
        <v>67.2</v>
      </c>
      <c r="N22" s="42"/>
      <c r="O22" s="41">
        <f t="shared" si="7"/>
        <v>100.8</v>
      </c>
      <c r="P22" s="41">
        <f t="shared" si="7"/>
        <v>100.8</v>
      </c>
      <c r="Q22" s="41">
        <f t="shared" si="7"/>
        <v>100.8</v>
      </c>
      <c r="R22" s="41">
        <f t="shared" si="7"/>
        <v>100.8</v>
      </c>
      <c r="S22" s="41">
        <f t="shared" si="7"/>
        <v>100.8</v>
      </c>
      <c r="T22" s="42"/>
      <c r="U22" s="41">
        <f t="shared" si="8"/>
        <v>134.4</v>
      </c>
      <c r="V22" s="41">
        <f t="shared" si="8"/>
        <v>134.4</v>
      </c>
      <c r="W22" s="41">
        <f t="shared" si="8"/>
        <v>134.4</v>
      </c>
      <c r="X22" s="43">
        <f t="shared" si="8"/>
        <v>134.4</v>
      </c>
      <c r="Y22" s="36">
        <f t="shared" si="8"/>
        <v>134.4</v>
      </c>
      <c r="Z22" s="44"/>
      <c r="AA22" s="45"/>
      <c r="AB22" s="46"/>
    </row>
    <row r="23" spans="2:28" ht="12.75">
      <c r="B23" s="40">
        <f t="shared" si="4"/>
        <v>83</v>
      </c>
      <c r="C23" s="41">
        <f t="shared" si="5"/>
        <v>33.2</v>
      </c>
      <c r="D23" s="41">
        <f t="shared" si="5"/>
        <v>33.2</v>
      </c>
      <c r="E23" s="41">
        <f t="shared" si="5"/>
        <v>33.2</v>
      </c>
      <c r="F23" s="41">
        <f t="shared" si="5"/>
        <v>33.2</v>
      </c>
      <c r="G23" s="41">
        <f t="shared" si="5"/>
        <v>33.2</v>
      </c>
      <c r="H23" s="42"/>
      <c r="I23" s="41">
        <f t="shared" si="6"/>
        <v>66.4</v>
      </c>
      <c r="J23" s="41">
        <f t="shared" si="6"/>
        <v>66.4</v>
      </c>
      <c r="K23" s="41">
        <f t="shared" si="6"/>
        <v>66.4</v>
      </c>
      <c r="L23" s="41">
        <f t="shared" si="6"/>
        <v>66.4</v>
      </c>
      <c r="M23" s="41">
        <f t="shared" si="6"/>
        <v>66.4</v>
      </c>
      <c r="N23" s="42"/>
      <c r="O23" s="41">
        <f t="shared" si="7"/>
        <v>99.6</v>
      </c>
      <c r="P23" s="41">
        <f t="shared" si="7"/>
        <v>99.6</v>
      </c>
      <c r="Q23" s="41">
        <f t="shared" si="7"/>
        <v>99.6</v>
      </c>
      <c r="R23" s="41">
        <f t="shared" si="7"/>
        <v>99.6</v>
      </c>
      <c r="S23" s="41">
        <f t="shared" si="7"/>
        <v>99.6</v>
      </c>
      <c r="T23" s="42"/>
      <c r="U23" s="41">
        <f t="shared" si="8"/>
        <v>132.8</v>
      </c>
      <c r="V23" s="41">
        <f t="shared" si="8"/>
        <v>132.8</v>
      </c>
      <c r="W23" s="41">
        <f t="shared" si="8"/>
        <v>132.8</v>
      </c>
      <c r="X23" s="43">
        <f t="shared" si="8"/>
        <v>132.8</v>
      </c>
      <c r="Y23" s="36">
        <f t="shared" si="8"/>
        <v>132.8</v>
      </c>
      <c r="Z23" s="44"/>
      <c r="AA23" s="45"/>
      <c r="AB23" s="46"/>
    </row>
    <row r="24" spans="2:28" ht="12.75">
      <c r="B24" s="40">
        <f t="shared" si="4"/>
        <v>82</v>
      </c>
      <c r="C24" s="41">
        <f t="shared" si="5"/>
        <v>32.800000000000004</v>
      </c>
      <c r="D24" s="41">
        <f t="shared" si="5"/>
        <v>32.800000000000004</v>
      </c>
      <c r="E24" s="41">
        <f t="shared" si="5"/>
        <v>32.800000000000004</v>
      </c>
      <c r="F24" s="41">
        <f t="shared" si="5"/>
        <v>32.800000000000004</v>
      </c>
      <c r="G24" s="41">
        <f t="shared" si="5"/>
        <v>32.800000000000004</v>
      </c>
      <c r="H24" s="42"/>
      <c r="I24" s="41">
        <f t="shared" si="6"/>
        <v>65.60000000000001</v>
      </c>
      <c r="J24" s="41">
        <f t="shared" si="6"/>
        <v>65.60000000000001</v>
      </c>
      <c r="K24" s="41">
        <f t="shared" si="6"/>
        <v>65.60000000000001</v>
      </c>
      <c r="L24" s="41">
        <f t="shared" si="6"/>
        <v>65.60000000000001</v>
      </c>
      <c r="M24" s="41">
        <f t="shared" si="6"/>
        <v>65.60000000000001</v>
      </c>
      <c r="N24" s="42"/>
      <c r="O24" s="41">
        <f t="shared" si="7"/>
        <v>98.39999999999999</v>
      </c>
      <c r="P24" s="41">
        <f t="shared" si="7"/>
        <v>98.39999999999999</v>
      </c>
      <c r="Q24" s="41">
        <f t="shared" si="7"/>
        <v>98.39999999999999</v>
      </c>
      <c r="R24" s="41">
        <f t="shared" si="7"/>
        <v>98.39999999999999</v>
      </c>
      <c r="S24" s="41">
        <f t="shared" si="7"/>
        <v>98.39999999999999</v>
      </c>
      <c r="T24" s="42"/>
      <c r="U24" s="41">
        <f t="shared" si="8"/>
        <v>131.20000000000002</v>
      </c>
      <c r="V24" s="41">
        <f t="shared" si="8"/>
        <v>131.20000000000002</v>
      </c>
      <c r="W24" s="41">
        <f t="shared" si="8"/>
        <v>131.20000000000002</v>
      </c>
      <c r="X24" s="43">
        <f t="shared" si="8"/>
        <v>131.20000000000002</v>
      </c>
      <c r="Y24" s="36">
        <f t="shared" si="8"/>
        <v>131.20000000000002</v>
      </c>
      <c r="Z24" s="44"/>
      <c r="AA24" s="45"/>
      <c r="AB24" s="46"/>
    </row>
    <row r="25" spans="2:28" ht="12.75">
      <c r="B25" s="40">
        <f t="shared" si="4"/>
        <v>81</v>
      </c>
      <c r="C25" s="41">
        <f t="shared" si="5"/>
        <v>32.4</v>
      </c>
      <c r="D25" s="41">
        <f t="shared" si="5"/>
        <v>32.4</v>
      </c>
      <c r="E25" s="41">
        <f t="shared" si="5"/>
        <v>32.4</v>
      </c>
      <c r="F25" s="41">
        <f t="shared" si="5"/>
        <v>32.4</v>
      </c>
      <c r="G25" s="41">
        <f t="shared" si="5"/>
        <v>32.4</v>
      </c>
      <c r="H25" s="42"/>
      <c r="I25" s="41">
        <f t="shared" si="6"/>
        <v>64.8</v>
      </c>
      <c r="J25" s="41">
        <f t="shared" si="6"/>
        <v>64.8</v>
      </c>
      <c r="K25" s="41">
        <f t="shared" si="6"/>
        <v>64.8</v>
      </c>
      <c r="L25" s="41">
        <f t="shared" si="6"/>
        <v>64.8</v>
      </c>
      <c r="M25" s="41">
        <f t="shared" si="6"/>
        <v>64.8</v>
      </c>
      <c r="N25" s="42"/>
      <c r="O25" s="41">
        <f t="shared" si="7"/>
        <v>97.2</v>
      </c>
      <c r="P25" s="41">
        <f t="shared" si="7"/>
        <v>97.2</v>
      </c>
      <c r="Q25" s="41">
        <f t="shared" si="7"/>
        <v>97.2</v>
      </c>
      <c r="R25" s="41">
        <f t="shared" si="7"/>
        <v>97.2</v>
      </c>
      <c r="S25" s="41">
        <f t="shared" si="7"/>
        <v>97.2</v>
      </c>
      <c r="T25" s="42"/>
      <c r="U25" s="41">
        <f t="shared" si="8"/>
        <v>129.6</v>
      </c>
      <c r="V25" s="41">
        <f t="shared" si="8"/>
        <v>129.6</v>
      </c>
      <c r="W25" s="41">
        <f t="shared" si="8"/>
        <v>129.6</v>
      </c>
      <c r="X25" s="43">
        <f t="shared" si="8"/>
        <v>129.6</v>
      </c>
      <c r="Y25" s="36">
        <f t="shared" si="8"/>
        <v>129.6</v>
      </c>
      <c r="Z25" s="44"/>
      <c r="AA25" s="45"/>
      <c r="AB25" s="46"/>
    </row>
    <row r="26" spans="2:28" ht="12.75">
      <c r="B26" s="40">
        <f t="shared" si="4"/>
        <v>80</v>
      </c>
      <c r="C26" s="41">
        <f aca="true" t="shared" si="9" ref="C26:G35">($X$1*($B26*0.01))*$G$3</f>
        <v>32</v>
      </c>
      <c r="D26" s="41">
        <f t="shared" si="9"/>
        <v>32</v>
      </c>
      <c r="E26" s="41">
        <f t="shared" si="9"/>
        <v>32</v>
      </c>
      <c r="F26" s="41">
        <f t="shared" si="9"/>
        <v>32</v>
      </c>
      <c r="G26" s="41">
        <f t="shared" si="9"/>
        <v>32</v>
      </c>
      <c r="H26" s="42"/>
      <c r="I26" s="41">
        <f aca="true" t="shared" si="10" ref="I26:M35">($X$1*($B26*0.01))*$M$3</f>
        <v>64</v>
      </c>
      <c r="J26" s="41">
        <f t="shared" si="10"/>
        <v>64</v>
      </c>
      <c r="K26" s="41">
        <f t="shared" si="10"/>
        <v>64</v>
      </c>
      <c r="L26" s="41">
        <f t="shared" si="10"/>
        <v>64</v>
      </c>
      <c r="M26" s="41">
        <f t="shared" si="10"/>
        <v>64</v>
      </c>
      <c r="N26" s="42"/>
      <c r="O26" s="41">
        <f aca="true" t="shared" si="11" ref="O26:S35">($X$1*($B26*0.01))*$S$3</f>
        <v>96</v>
      </c>
      <c r="P26" s="41">
        <f t="shared" si="11"/>
        <v>96</v>
      </c>
      <c r="Q26" s="41">
        <f t="shared" si="11"/>
        <v>96</v>
      </c>
      <c r="R26" s="41">
        <f t="shared" si="11"/>
        <v>96</v>
      </c>
      <c r="S26" s="41">
        <f t="shared" si="11"/>
        <v>96</v>
      </c>
      <c r="T26" s="42"/>
      <c r="U26" s="41">
        <f aca="true" t="shared" si="12" ref="U26:Y35">($X$1*($B26*0.01))*$Y$3</f>
        <v>128</v>
      </c>
      <c r="V26" s="41">
        <f t="shared" si="12"/>
        <v>128</v>
      </c>
      <c r="W26" s="41">
        <f t="shared" si="12"/>
        <v>128</v>
      </c>
      <c r="X26" s="43">
        <f t="shared" si="12"/>
        <v>128</v>
      </c>
      <c r="Y26" s="36">
        <f t="shared" si="12"/>
        <v>128</v>
      </c>
      <c r="Z26" s="44"/>
      <c r="AA26" s="45"/>
      <c r="AB26" s="46"/>
    </row>
    <row r="27" spans="2:28" ht="12.75">
      <c r="B27" s="40">
        <f t="shared" si="4"/>
        <v>79</v>
      </c>
      <c r="C27" s="41">
        <f t="shared" si="9"/>
        <v>31.6</v>
      </c>
      <c r="D27" s="41">
        <f t="shared" si="9"/>
        <v>31.6</v>
      </c>
      <c r="E27" s="41">
        <f t="shared" si="9"/>
        <v>31.6</v>
      </c>
      <c r="F27" s="41">
        <f t="shared" si="9"/>
        <v>31.6</v>
      </c>
      <c r="G27" s="41">
        <f t="shared" si="9"/>
        <v>31.6</v>
      </c>
      <c r="H27" s="42"/>
      <c r="I27" s="41">
        <f t="shared" si="10"/>
        <v>63.2</v>
      </c>
      <c r="J27" s="41">
        <f t="shared" si="10"/>
        <v>63.2</v>
      </c>
      <c r="K27" s="41">
        <f t="shared" si="10"/>
        <v>63.2</v>
      </c>
      <c r="L27" s="41">
        <f t="shared" si="10"/>
        <v>63.2</v>
      </c>
      <c r="M27" s="41">
        <f t="shared" si="10"/>
        <v>63.2</v>
      </c>
      <c r="N27" s="42"/>
      <c r="O27" s="41">
        <f t="shared" si="11"/>
        <v>94.8</v>
      </c>
      <c r="P27" s="41">
        <f t="shared" si="11"/>
        <v>94.8</v>
      </c>
      <c r="Q27" s="41">
        <f t="shared" si="11"/>
        <v>94.8</v>
      </c>
      <c r="R27" s="41">
        <f t="shared" si="11"/>
        <v>94.8</v>
      </c>
      <c r="S27" s="41">
        <f t="shared" si="11"/>
        <v>94.8</v>
      </c>
      <c r="T27" s="42"/>
      <c r="U27" s="41">
        <f t="shared" si="12"/>
        <v>126.4</v>
      </c>
      <c r="V27" s="41">
        <f t="shared" si="12"/>
        <v>126.4</v>
      </c>
      <c r="W27" s="41">
        <f t="shared" si="12"/>
        <v>126.4</v>
      </c>
      <c r="X27" s="43">
        <f t="shared" si="12"/>
        <v>126.4</v>
      </c>
      <c r="Y27" s="36">
        <f t="shared" si="12"/>
        <v>126.4</v>
      </c>
      <c r="Z27" s="44"/>
      <c r="AA27" s="45"/>
      <c r="AB27" s="46"/>
    </row>
    <row r="28" spans="2:28" ht="12.75">
      <c r="B28" s="40">
        <f t="shared" si="4"/>
        <v>78</v>
      </c>
      <c r="C28" s="41">
        <f t="shared" si="9"/>
        <v>31.200000000000003</v>
      </c>
      <c r="D28" s="41">
        <f t="shared" si="9"/>
        <v>31.200000000000003</v>
      </c>
      <c r="E28" s="41">
        <f t="shared" si="9"/>
        <v>31.200000000000003</v>
      </c>
      <c r="F28" s="41">
        <f t="shared" si="9"/>
        <v>31.200000000000003</v>
      </c>
      <c r="G28" s="41">
        <f t="shared" si="9"/>
        <v>31.200000000000003</v>
      </c>
      <c r="H28" s="42"/>
      <c r="I28" s="41">
        <f t="shared" si="10"/>
        <v>62.400000000000006</v>
      </c>
      <c r="J28" s="41">
        <f t="shared" si="10"/>
        <v>62.400000000000006</v>
      </c>
      <c r="K28" s="41">
        <f t="shared" si="10"/>
        <v>62.400000000000006</v>
      </c>
      <c r="L28" s="41">
        <f t="shared" si="10"/>
        <v>62.400000000000006</v>
      </c>
      <c r="M28" s="41">
        <f t="shared" si="10"/>
        <v>62.400000000000006</v>
      </c>
      <c r="N28" s="42"/>
      <c r="O28" s="41">
        <f t="shared" si="11"/>
        <v>93.6</v>
      </c>
      <c r="P28" s="41">
        <f t="shared" si="11"/>
        <v>93.6</v>
      </c>
      <c r="Q28" s="41">
        <f t="shared" si="11"/>
        <v>93.6</v>
      </c>
      <c r="R28" s="41">
        <f t="shared" si="11"/>
        <v>93.6</v>
      </c>
      <c r="S28" s="41">
        <f t="shared" si="11"/>
        <v>93.6</v>
      </c>
      <c r="T28" s="42"/>
      <c r="U28" s="41">
        <f t="shared" si="12"/>
        <v>124.80000000000001</v>
      </c>
      <c r="V28" s="41">
        <f t="shared" si="12"/>
        <v>124.80000000000001</v>
      </c>
      <c r="W28" s="41">
        <f t="shared" si="12"/>
        <v>124.80000000000001</v>
      </c>
      <c r="X28" s="43">
        <f t="shared" si="12"/>
        <v>124.80000000000001</v>
      </c>
      <c r="Y28" s="36">
        <f t="shared" si="12"/>
        <v>124.80000000000001</v>
      </c>
      <c r="Z28" s="44"/>
      <c r="AA28" s="45"/>
      <c r="AB28" s="46"/>
    </row>
    <row r="29" spans="2:28" ht="12.75">
      <c r="B29" s="40">
        <f t="shared" si="4"/>
        <v>77</v>
      </c>
      <c r="C29" s="41">
        <f t="shared" si="9"/>
        <v>30.8</v>
      </c>
      <c r="D29" s="41">
        <f t="shared" si="9"/>
        <v>30.8</v>
      </c>
      <c r="E29" s="41">
        <f t="shared" si="9"/>
        <v>30.8</v>
      </c>
      <c r="F29" s="41">
        <f t="shared" si="9"/>
        <v>30.8</v>
      </c>
      <c r="G29" s="41">
        <f t="shared" si="9"/>
        <v>30.8</v>
      </c>
      <c r="H29" s="42"/>
      <c r="I29" s="41">
        <f t="shared" si="10"/>
        <v>61.6</v>
      </c>
      <c r="J29" s="41">
        <f t="shared" si="10"/>
        <v>61.6</v>
      </c>
      <c r="K29" s="41">
        <f t="shared" si="10"/>
        <v>61.6</v>
      </c>
      <c r="L29" s="41">
        <f t="shared" si="10"/>
        <v>61.6</v>
      </c>
      <c r="M29" s="41">
        <f t="shared" si="10"/>
        <v>61.6</v>
      </c>
      <c r="N29" s="42"/>
      <c r="O29" s="41">
        <f t="shared" si="11"/>
        <v>92.39999999999999</v>
      </c>
      <c r="P29" s="41">
        <f t="shared" si="11"/>
        <v>92.39999999999999</v>
      </c>
      <c r="Q29" s="41">
        <f t="shared" si="11"/>
        <v>92.39999999999999</v>
      </c>
      <c r="R29" s="41">
        <f t="shared" si="11"/>
        <v>92.39999999999999</v>
      </c>
      <c r="S29" s="41">
        <f t="shared" si="11"/>
        <v>92.39999999999999</v>
      </c>
      <c r="T29" s="42"/>
      <c r="U29" s="41">
        <f t="shared" si="12"/>
        <v>123.2</v>
      </c>
      <c r="V29" s="41">
        <f t="shared" si="12"/>
        <v>123.2</v>
      </c>
      <c r="W29" s="41">
        <f t="shared" si="12"/>
        <v>123.2</v>
      </c>
      <c r="X29" s="43">
        <f t="shared" si="12"/>
        <v>123.2</v>
      </c>
      <c r="Y29" s="36">
        <f t="shared" si="12"/>
        <v>123.2</v>
      </c>
      <c r="Z29" s="44"/>
      <c r="AA29" s="45"/>
      <c r="AB29" s="46"/>
    </row>
    <row r="30" spans="2:28" ht="12.75">
      <c r="B30" s="40">
        <f t="shared" si="4"/>
        <v>76</v>
      </c>
      <c r="C30" s="41">
        <f t="shared" si="9"/>
        <v>30.400000000000002</v>
      </c>
      <c r="D30" s="41">
        <f t="shared" si="9"/>
        <v>30.400000000000002</v>
      </c>
      <c r="E30" s="41">
        <f t="shared" si="9"/>
        <v>30.400000000000002</v>
      </c>
      <c r="F30" s="41">
        <f t="shared" si="9"/>
        <v>30.400000000000002</v>
      </c>
      <c r="G30" s="41">
        <f t="shared" si="9"/>
        <v>30.400000000000002</v>
      </c>
      <c r="H30" s="42"/>
      <c r="I30" s="41">
        <f t="shared" si="10"/>
        <v>60.800000000000004</v>
      </c>
      <c r="J30" s="41">
        <f t="shared" si="10"/>
        <v>60.800000000000004</v>
      </c>
      <c r="K30" s="41">
        <f t="shared" si="10"/>
        <v>60.800000000000004</v>
      </c>
      <c r="L30" s="41">
        <f t="shared" si="10"/>
        <v>60.800000000000004</v>
      </c>
      <c r="M30" s="41">
        <f t="shared" si="10"/>
        <v>60.800000000000004</v>
      </c>
      <c r="N30" s="42"/>
      <c r="O30" s="41">
        <f t="shared" si="11"/>
        <v>91.2</v>
      </c>
      <c r="P30" s="41">
        <f t="shared" si="11"/>
        <v>91.2</v>
      </c>
      <c r="Q30" s="41">
        <f t="shared" si="11"/>
        <v>91.2</v>
      </c>
      <c r="R30" s="41">
        <f t="shared" si="11"/>
        <v>91.2</v>
      </c>
      <c r="S30" s="41">
        <f t="shared" si="11"/>
        <v>91.2</v>
      </c>
      <c r="T30" s="42"/>
      <c r="U30" s="41">
        <f t="shared" si="12"/>
        <v>121.60000000000001</v>
      </c>
      <c r="V30" s="41">
        <f t="shared" si="12"/>
        <v>121.60000000000001</v>
      </c>
      <c r="W30" s="41">
        <f t="shared" si="12"/>
        <v>121.60000000000001</v>
      </c>
      <c r="X30" s="43">
        <f t="shared" si="12"/>
        <v>121.60000000000001</v>
      </c>
      <c r="Y30" s="36">
        <f t="shared" si="12"/>
        <v>121.60000000000001</v>
      </c>
      <c r="Z30" s="44"/>
      <c r="AA30" s="45"/>
      <c r="AB30" s="46"/>
    </row>
    <row r="31" spans="2:28" ht="12.75">
      <c r="B31" s="40">
        <f t="shared" si="4"/>
        <v>75</v>
      </c>
      <c r="C31" s="41">
        <f t="shared" si="9"/>
        <v>30</v>
      </c>
      <c r="D31" s="41">
        <f t="shared" si="9"/>
        <v>30</v>
      </c>
      <c r="E31" s="41">
        <f t="shared" si="9"/>
        <v>30</v>
      </c>
      <c r="F31" s="41">
        <f t="shared" si="9"/>
        <v>30</v>
      </c>
      <c r="G31" s="41">
        <f t="shared" si="9"/>
        <v>30</v>
      </c>
      <c r="H31" s="42"/>
      <c r="I31" s="41">
        <f t="shared" si="10"/>
        <v>60</v>
      </c>
      <c r="J31" s="41">
        <f t="shared" si="10"/>
        <v>60</v>
      </c>
      <c r="K31" s="41">
        <f t="shared" si="10"/>
        <v>60</v>
      </c>
      <c r="L31" s="41">
        <f t="shared" si="10"/>
        <v>60</v>
      </c>
      <c r="M31" s="41">
        <f t="shared" si="10"/>
        <v>60</v>
      </c>
      <c r="N31" s="42"/>
      <c r="O31" s="41">
        <f t="shared" si="11"/>
        <v>90</v>
      </c>
      <c r="P31" s="41">
        <f t="shared" si="11"/>
        <v>90</v>
      </c>
      <c r="Q31" s="41">
        <f t="shared" si="11"/>
        <v>90</v>
      </c>
      <c r="R31" s="41">
        <f t="shared" si="11"/>
        <v>90</v>
      </c>
      <c r="S31" s="41">
        <f t="shared" si="11"/>
        <v>90</v>
      </c>
      <c r="T31" s="42"/>
      <c r="U31" s="41">
        <f t="shared" si="12"/>
        <v>120</v>
      </c>
      <c r="V31" s="41">
        <f t="shared" si="12"/>
        <v>120</v>
      </c>
      <c r="W31" s="41">
        <f t="shared" si="12"/>
        <v>120</v>
      </c>
      <c r="X31" s="43">
        <f t="shared" si="12"/>
        <v>120</v>
      </c>
      <c r="Y31" s="36">
        <f t="shared" si="12"/>
        <v>120</v>
      </c>
      <c r="Z31" s="44"/>
      <c r="AA31" s="45"/>
      <c r="AB31" s="46"/>
    </row>
    <row r="32" spans="2:28" ht="12.75">
      <c r="B32" s="40">
        <f t="shared" si="4"/>
        <v>74</v>
      </c>
      <c r="C32" s="41">
        <f t="shared" si="9"/>
        <v>29.6</v>
      </c>
      <c r="D32" s="41">
        <f t="shared" si="9"/>
        <v>29.6</v>
      </c>
      <c r="E32" s="41">
        <f t="shared" si="9"/>
        <v>29.6</v>
      </c>
      <c r="F32" s="41">
        <f t="shared" si="9"/>
        <v>29.6</v>
      </c>
      <c r="G32" s="41">
        <f t="shared" si="9"/>
        <v>29.6</v>
      </c>
      <c r="H32" s="42"/>
      <c r="I32" s="41">
        <f t="shared" si="10"/>
        <v>59.2</v>
      </c>
      <c r="J32" s="41">
        <f t="shared" si="10"/>
        <v>59.2</v>
      </c>
      <c r="K32" s="41">
        <f t="shared" si="10"/>
        <v>59.2</v>
      </c>
      <c r="L32" s="41">
        <f t="shared" si="10"/>
        <v>59.2</v>
      </c>
      <c r="M32" s="41">
        <f t="shared" si="10"/>
        <v>59.2</v>
      </c>
      <c r="N32" s="42"/>
      <c r="O32" s="41">
        <f t="shared" si="11"/>
        <v>88.8</v>
      </c>
      <c r="P32" s="41">
        <f t="shared" si="11"/>
        <v>88.8</v>
      </c>
      <c r="Q32" s="41">
        <f t="shared" si="11"/>
        <v>88.8</v>
      </c>
      <c r="R32" s="41">
        <f t="shared" si="11"/>
        <v>88.8</v>
      </c>
      <c r="S32" s="41">
        <f t="shared" si="11"/>
        <v>88.8</v>
      </c>
      <c r="T32" s="42"/>
      <c r="U32" s="41">
        <f t="shared" si="12"/>
        <v>118.4</v>
      </c>
      <c r="V32" s="41">
        <f t="shared" si="12"/>
        <v>118.4</v>
      </c>
      <c r="W32" s="41">
        <f t="shared" si="12"/>
        <v>118.4</v>
      </c>
      <c r="X32" s="43">
        <f t="shared" si="12"/>
        <v>118.4</v>
      </c>
      <c r="Y32" s="36">
        <f t="shared" si="12"/>
        <v>118.4</v>
      </c>
      <c r="Z32" s="44"/>
      <c r="AA32" s="45"/>
      <c r="AB32" s="46"/>
    </row>
    <row r="33" spans="2:28" ht="12.75">
      <c r="B33" s="40">
        <f t="shared" si="4"/>
        <v>73</v>
      </c>
      <c r="C33" s="41">
        <f t="shared" si="9"/>
        <v>29.200000000000003</v>
      </c>
      <c r="D33" s="41">
        <f t="shared" si="9"/>
        <v>29.200000000000003</v>
      </c>
      <c r="E33" s="41">
        <f t="shared" si="9"/>
        <v>29.200000000000003</v>
      </c>
      <c r="F33" s="41">
        <f t="shared" si="9"/>
        <v>29.200000000000003</v>
      </c>
      <c r="G33" s="41">
        <f t="shared" si="9"/>
        <v>29.200000000000003</v>
      </c>
      <c r="H33" s="42"/>
      <c r="I33" s="41">
        <f t="shared" si="10"/>
        <v>58.400000000000006</v>
      </c>
      <c r="J33" s="41">
        <f t="shared" si="10"/>
        <v>58.400000000000006</v>
      </c>
      <c r="K33" s="41">
        <f t="shared" si="10"/>
        <v>58.400000000000006</v>
      </c>
      <c r="L33" s="41">
        <f t="shared" si="10"/>
        <v>58.400000000000006</v>
      </c>
      <c r="M33" s="41">
        <f t="shared" si="10"/>
        <v>58.400000000000006</v>
      </c>
      <c r="N33" s="42"/>
      <c r="O33" s="41">
        <f t="shared" si="11"/>
        <v>87.6</v>
      </c>
      <c r="P33" s="41">
        <f t="shared" si="11"/>
        <v>87.6</v>
      </c>
      <c r="Q33" s="41">
        <f t="shared" si="11"/>
        <v>87.6</v>
      </c>
      <c r="R33" s="41">
        <f t="shared" si="11"/>
        <v>87.6</v>
      </c>
      <c r="S33" s="41">
        <f t="shared" si="11"/>
        <v>87.6</v>
      </c>
      <c r="T33" s="42"/>
      <c r="U33" s="41">
        <f t="shared" si="12"/>
        <v>116.80000000000001</v>
      </c>
      <c r="V33" s="41">
        <f t="shared" si="12"/>
        <v>116.80000000000001</v>
      </c>
      <c r="W33" s="41">
        <f t="shared" si="12"/>
        <v>116.80000000000001</v>
      </c>
      <c r="X33" s="43">
        <f t="shared" si="12"/>
        <v>116.80000000000001</v>
      </c>
      <c r="Y33" s="36">
        <f t="shared" si="12"/>
        <v>116.80000000000001</v>
      </c>
      <c r="Z33" s="44"/>
      <c r="AA33" s="45"/>
      <c r="AB33" s="46"/>
    </row>
    <row r="34" spans="2:28" ht="12.75">
      <c r="B34" s="40">
        <f t="shared" si="4"/>
        <v>72</v>
      </c>
      <c r="C34" s="41">
        <f t="shared" si="9"/>
        <v>28.8</v>
      </c>
      <c r="D34" s="41">
        <f t="shared" si="9"/>
        <v>28.8</v>
      </c>
      <c r="E34" s="41">
        <f t="shared" si="9"/>
        <v>28.8</v>
      </c>
      <c r="F34" s="41">
        <f t="shared" si="9"/>
        <v>28.8</v>
      </c>
      <c r="G34" s="41">
        <f t="shared" si="9"/>
        <v>28.8</v>
      </c>
      <c r="H34" s="42"/>
      <c r="I34" s="41">
        <f t="shared" si="10"/>
        <v>57.6</v>
      </c>
      <c r="J34" s="41">
        <f t="shared" si="10"/>
        <v>57.6</v>
      </c>
      <c r="K34" s="41">
        <f t="shared" si="10"/>
        <v>57.6</v>
      </c>
      <c r="L34" s="41">
        <f t="shared" si="10"/>
        <v>57.6</v>
      </c>
      <c r="M34" s="41">
        <f t="shared" si="10"/>
        <v>57.6</v>
      </c>
      <c r="N34" s="42"/>
      <c r="O34" s="41">
        <f t="shared" si="11"/>
        <v>86.39999999999999</v>
      </c>
      <c r="P34" s="41">
        <f t="shared" si="11"/>
        <v>86.39999999999999</v>
      </c>
      <c r="Q34" s="41">
        <f t="shared" si="11"/>
        <v>86.39999999999999</v>
      </c>
      <c r="R34" s="41">
        <f t="shared" si="11"/>
        <v>86.39999999999999</v>
      </c>
      <c r="S34" s="41">
        <f t="shared" si="11"/>
        <v>86.39999999999999</v>
      </c>
      <c r="T34" s="42"/>
      <c r="U34" s="41">
        <f t="shared" si="12"/>
        <v>115.2</v>
      </c>
      <c r="V34" s="41">
        <f t="shared" si="12"/>
        <v>115.2</v>
      </c>
      <c r="W34" s="41">
        <f t="shared" si="12"/>
        <v>115.2</v>
      </c>
      <c r="X34" s="43">
        <f t="shared" si="12"/>
        <v>115.2</v>
      </c>
      <c r="Y34" s="36">
        <f t="shared" si="12"/>
        <v>115.2</v>
      </c>
      <c r="Z34" s="44"/>
      <c r="AA34" s="45"/>
      <c r="AB34" s="46"/>
    </row>
    <row r="35" spans="2:28" ht="12.75">
      <c r="B35" s="40">
        <f t="shared" si="4"/>
        <v>71</v>
      </c>
      <c r="C35" s="41">
        <f t="shared" si="9"/>
        <v>28.400000000000002</v>
      </c>
      <c r="D35" s="41">
        <f t="shared" si="9"/>
        <v>28.400000000000002</v>
      </c>
      <c r="E35" s="41">
        <f t="shared" si="9"/>
        <v>28.400000000000002</v>
      </c>
      <c r="F35" s="41">
        <f t="shared" si="9"/>
        <v>28.400000000000002</v>
      </c>
      <c r="G35" s="41">
        <f t="shared" si="9"/>
        <v>28.400000000000002</v>
      </c>
      <c r="H35" s="42"/>
      <c r="I35" s="41">
        <f t="shared" si="10"/>
        <v>56.800000000000004</v>
      </c>
      <c r="J35" s="41">
        <f t="shared" si="10"/>
        <v>56.800000000000004</v>
      </c>
      <c r="K35" s="41">
        <f t="shared" si="10"/>
        <v>56.800000000000004</v>
      </c>
      <c r="L35" s="41">
        <f t="shared" si="10"/>
        <v>56.800000000000004</v>
      </c>
      <c r="M35" s="41">
        <f t="shared" si="10"/>
        <v>56.800000000000004</v>
      </c>
      <c r="N35" s="42"/>
      <c r="O35" s="41">
        <f t="shared" si="11"/>
        <v>85.2</v>
      </c>
      <c r="P35" s="41">
        <f t="shared" si="11"/>
        <v>85.2</v>
      </c>
      <c r="Q35" s="41">
        <f t="shared" si="11"/>
        <v>85.2</v>
      </c>
      <c r="R35" s="41">
        <f t="shared" si="11"/>
        <v>85.2</v>
      </c>
      <c r="S35" s="41">
        <f t="shared" si="11"/>
        <v>85.2</v>
      </c>
      <c r="T35" s="42"/>
      <c r="U35" s="41">
        <f t="shared" si="12"/>
        <v>113.60000000000001</v>
      </c>
      <c r="V35" s="41">
        <f t="shared" si="12"/>
        <v>113.60000000000001</v>
      </c>
      <c r="W35" s="41">
        <f t="shared" si="12"/>
        <v>113.60000000000001</v>
      </c>
      <c r="X35" s="43">
        <f t="shared" si="12"/>
        <v>113.60000000000001</v>
      </c>
      <c r="Y35" s="36">
        <f t="shared" si="12"/>
        <v>113.60000000000001</v>
      </c>
      <c r="Z35" s="44"/>
      <c r="AA35" s="45"/>
      <c r="AB35" s="46"/>
    </row>
    <row r="36" spans="2:28" ht="12.75">
      <c r="B36" s="40">
        <f t="shared" si="4"/>
        <v>70</v>
      </c>
      <c r="C36" s="41">
        <f aca="true" t="shared" si="13" ref="C36:G45">($X$1*($B36*0.01))*$G$3</f>
        <v>28</v>
      </c>
      <c r="D36" s="41">
        <f t="shared" si="13"/>
        <v>28</v>
      </c>
      <c r="E36" s="41">
        <f t="shared" si="13"/>
        <v>28</v>
      </c>
      <c r="F36" s="41">
        <f t="shared" si="13"/>
        <v>28</v>
      </c>
      <c r="G36" s="41">
        <f t="shared" si="13"/>
        <v>28</v>
      </c>
      <c r="H36" s="42"/>
      <c r="I36" s="41">
        <f aca="true" t="shared" si="14" ref="I36:M45">($X$1*($B36*0.01))*$M$3</f>
        <v>56</v>
      </c>
      <c r="J36" s="41">
        <f t="shared" si="14"/>
        <v>56</v>
      </c>
      <c r="K36" s="41">
        <f t="shared" si="14"/>
        <v>56</v>
      </c>
      <c r="L36" s="41">
        <f t="shared" si="14"/>
        <v>56</v>
      </c>
      <c r="M36" s="41">
        <f t="shared" si="14"/>
        <v>56</v>
      </c>
      <c r="N36" s="42"/>
      <c r="O36" s="41">
        <f aca="true" t="shared" si="15" ref="O36:S45">($X$1*($B36*0.01))*$S$3</f>
        <v>84</v>
      </c>
      <c r="P36" s="41">
        <f t="shared" si="15"/>
        <v>84</v>
      </c>
      <c r="Q36" s="41">
        <f t="shared" si="15"/>
        <v>84</v>
      </c>
      <c r="R36" s="41">
        <f t="shared" si="15"/>
        <v>84</v>
      </c>
      <c r="S36" s="41">
        <f t="shared" si="15"/>
        <v>84</v>
      </c>
      <c r="T36" s="42"/>
      <c r="U36" s="41">
        <f aca="true" t="shared" si="16" ref="U36:Y45">($X$1*($B36*0.01))*$Y$3</f>
        <v>112</v>
      </c>
      <c r="V36" s="41">
        <f t="shared" si="16"/>
        <v>112</v>
      </c>
      <c r="W36" s="41">
        <f t="shared" si="16"/>
        <v>112</v>
      </c>
      <c r="X36" s="43">
        <f t="shared" si="16"/>
        <v>112</v>
      </c>
      <c r="Y36" s="36">
        <f t="shared" si="16"/>
        <v>112</v>
      </c>
      <c r="Z36" s="44"/>
      <c r="AA36" s="45"/>
      <c r="AB36" s="46"/>
    </row>
    <row r="37" spans="2:28" ht="12.75">
      <c r="B37" s="40">
        <f t="shared" si="4"/>
        <v>69</v>
      </c>
      <c r="C37" s="41">
        <f t="shared" si="13"/>
        <v>27.6</v>
      </c>
      <c r="D37" s="41">
        <f t="shared" si="13"/>
        <v>27.6</v>
      </c>
      <c r="E37" s="41">
        <f t="shared" si="13"/>
        <v>27.6</v>
      </c>
      <c r="F37" s="41">
        <f t="shared" si="13"/>
        <v>27.6</v>
      </c>
      <c r="G37" s="41">
        <f t="shared" si="13"/>
        <v>27.6</v>
      </c>
      <c r="H37" s="42"/>
      <c r="I37" s="41">
        <f t="shared" si="14"/>
        <v>55.2</v>
      </c>
      <c r="J37" s="41">
        <f t="shared" si="14"/>
        <v>55.2</v>
      </c>
      <c r="K37" s="41">
        <f t="shared" si="14"/>
        <v>55.2</v>
      </c>
      <c r="L37" s="41">
        <f t="shared" si="14"/>
        <v>55.2</v>
      </c>
      <c r="M37" s="41">
        <f t="shared" si="14"/>
        <v>55.2</v>
      </c>
      <c r="N37" s="42"/>
      <c r="O37" s="41">
        <f t="shared" si="15"/>
        <v>82.8</v>
      </c>
      <c r="P37" s="41">
        <f t="shared" si="15"/>
        <v>82.8</v>
      </c>
      <c r="Q37" s="41">
        <f t="shared" si="15"/>
        <v>82.8</v>
      </c>
      <c r="R37" s="41">
        <f t="shared" si="15"/>
        <v>82.8</v>
      </c>
      <c r="S37" s="41">
        <f t="shared" si="15"/>
        <v>82.8</v>
      </c>
      <c r="T37" s="42"/>
      <c r="U37" s="41">
        <f t="shared" si="16"/>
        <v>110.4</v>
      </c>
      <c r="V37" s="41">
        <f t="shared" si="16"/>
        <v>110.4</v>
      </c>
      <c r="W37" s="41">
        <f t="shared" si="16"/>
        <v>110.4</v>
      </c>
      <c r="X37" s="43">
        <f t="shared" si="16"/>
        <v>110.4</v>
      </c>
      <c r="Y37" s="36">
        <f t="shared" si="16"/>
        <v>110.4</v>
      </c>
      <c r="Z37" s="44"/>
      <c r="AA37" s="45"/>
      <c r="AB37" s="46"/>
    </row>
    <row r="38" spans="2:28" ht="12.75">
      <c r="B38" s="40">
        <f t="shared" si="4"/>
        <v>68</v>
      </c>
      <c r="C38" s="41">
        <f t="shared" si="13"/>
        <v>27.200000000000003</v>
      </c>
      <c r="D38" s="41">
        <f t="shared" si="13"/>
        <v>27.200000000000003</v>
      </c>
      <c r="E38" s="41">
        <f t="shared" si="13"/>
        <v>27.200000000000003</v>
      </c>
      <c r="F38" s="41">
        <f t="shared" si="13"/>
        <v>27.200000000000003</v>
      </c>
      <c r="G38" s="41">
        <f t="shared" si="13"/>
        <v>27.200000000000003</v>
      </c>
      <c r="H38" s="42"/>
      <c r="I38" s="41">
        <f t="shared" si="14"/>
        <v>54.400000000000006</v>
      </c>
      <c r="J38" s="41">
        <f t="shared" si="14"/>
        <v>54.400000000000006</v>
      </c>
      <c r="K38" s="41">
        <f t="shared" si="14"/>
        <v>54.400000000000006</v>
      </c>
      <c r="L38" s="41">
        <f t="shared" si="14"/>
        <v>54.400000000000006</v>
      </c>
      <c r="M38" s="41">
        <f t="shared" si="14"/>
        <v>54.400000000000006</v>
      </c>
      <c r="N38" s="42"/>
      <c r="O38" s="41">
        <f t="shared" si="15"/>
        <v>81.6</v>
      </c>
      <c r="P38" s="41">
        <f t="shared" si="15"/>
        <v>81.6</v>
      </c>
      <c r="Q38" s="41">
        <f t="shared" si="15"/>
        <v>81.6</v>
      </c>
      <c r="R38" s="41">
        <f t="shared" si="15"/>
        <v>81.6</v>
      </c>
      <c r="S38" s="41">
        <f t="shared" si="15"/>
        <v>81.6</v>
      </c>
      <c r="T38" s="42"/>
      <c r="U38" s="41">
        <f t="shared" si="16"/>
        <v>108.80000000000001</v>
      </c>
      <c r="V38" s="41">
        <f t="shared" si="16"/>
        <v>108.80000000000001</v>
      </c>
      <c r="W38" s="41">
        <f t="shared" si="16"/>
        <v>108.80000000000001</v>
      </c>
      <c r="X38" s="43">
        <f t="shared" si="16"/>
        <v>108.80000000000001</v>
      </c>
      <c r="Y38" s="36">
        <f t="shared" si="16"/>
        <v>108.80000000000001</v>
      </c>
      <c r="Z38" s="44"/>
      <c r="AA38" s="45"/>
      <c r="AB38" s="46"/>
    </row>
    <row r="39" spans="2:28" ht="12.75">
      <c r="B39" s="40">
        <f t="shared" si="4"/>
        <v>67</v>
      </c>
      <c r="C39" s="41">
        <f t="shared" si="13"/>
        <v>26.8</v>
      </c>
      <c r="D39" s="41">
        <f t="shared" si="13"/>
        <v>26.8</v>
      </c>
      <c r="E39" s="41">
        <f t="shared" si="13"/>
        <v>26.8</v>
      </c>
      <c r="F39" s="41">
        <f t="shared" si="13"/>
        <v>26.8</v>
      </c>
      <c r="G39" s="41">
        <f t="shared" si="13"/>
        <v>26.8</v>
      </c>
      <c r="H39" s="42"/>
      <c r="I39" s="41">
        <f t="shared" si="14"/>
        <v>53.6</v>
      </c>
      <c r="J39" s="41">
        <f t="shared" si="14"/>
        <v>53.6</v>
      </c>
      <c r="K39" s="41">
        <f t="shared" si="14"/>
        <v>53.6</v>
      </c>
      <c r="L39" s="41">
        <f t="shared" si="14"/>
        <v>53.6</v>
      </c>
      <c r="M39" s="41">
        <f t="shared" si="14"/>
        <v>53.6</v>
      </c>
      <c r="N39" s="42"/>
      <c r="O39" s="41">
        <f t="shared" si="15"/>
        <v>80.39999999999999</v>
      </c>
      <c r="P39" s="41">
        <f t="shared" si="15"/>
        <v>80.39999999999999</v>
      </c>
      <c r="Q39" s="41">
        <f t="shared" si="15"/>
        <v>80.39999999999999</v>
      </c>
      <c r="R39" s="41">
        <f t="shared" si="15"/>
        <v>80.39999999999999</v>
      </c>
      <c r="S39" s="41">
        <f t="shared" si="15"/>
        <v>80.39999999999999</v>
      </c>
      <c r="T39" s="42"/>
      <c r="U39" s="41">
        <f t="shared" si="16"/>
        <v>107.2</v>
      </c>
      <c r="V39" s="41">
        <f t="shared" si="16"/>
        <v>107.2</v>
      </c>
      <c r="W39" s="41">
        <f t="shared" si="16"/>
        <v>107.2</v>
      </c>
      <c r="X39" s="43">
        <f t="shared" si="16"/>
        <v>107.2</v>
      </c>
      <c r="Y39" s="36">
        <f t="shared" si="16"/>
        <v>107.2</v>
      </c>
      <c r="Z39" s="44"/>
      <c r="AA39" s="45"/>
      <c r="AB39" s="46"/>
    </row>
    <row r="40" spans="2:28" ht="12.75">
      <c r="B40" s="40">
        <f t="shared" si="4"/>
        <v>66</v>
      </c>
      <c r="C40" s="41">
        <f t="shared" si="13"/>
        <v>26.400000000000002</v>
      </c>
      <c r="D40" s="41">
        <f t="shared" si="13"/>
        <v>26.400000000000002</v>
      </c>
      <c r="E40" s="41">
        <f t="shared" si="13"/>
        <v>26.400000000000002</v>
      </c>
      <c r="F40" s="41">
        <f t="shared" si="13"/>
        <v>26.400000000000002</v>
      </c>
      <c r="G40" s="41">
        <f t="shared" si="13"/>
        <v>26.400000000000002</v>
      </c>
      <c r="H40" s="42"/>
      <c r="I40" s="41">
        <f t="shared" si="14"/>
        <v>52.800000000000004</v>
      </c>
      <c r="J40" s="41">
        <f t="shared" si="14"/>
        <v>52.800000000000004</v>
      </c>
      <c r="K40" s="41">
        <f t="shared" si="14"/>
        <v>52.800000000000004</v>
      </c>
      <c r="L40" s="41">
        <f t="shared" si="14"/>
        <v>52.800000000000004</v>
      </c>
      <c r="M40" s="41">
        <f t="shared" si="14"/>
        <v>52.800000000000004</v>
      </c>
      <c r="N40" s="42"/>
      <c r="O40" s="41">
        <f t="shared" si="15"/>
        <v>79.2</v>
      </c>
      <c r="P40" s="41">
        <f t="shared" si="15"/>
        <v>79.2</v>
      </c>
      <c r="Q40" s="41">
        <f t="shared" si="15"/>
        <v>79.2</v>
      </c>
      <c r="R40" s="41">
        <f t="shared" si="15"/>
        <v>79.2</v>
      </c>
      <c r="S40" s="41">
        <f t="shared" si="15"/>
        <v>79.2</v>
      </c>
      <c r="T40" s="42"/>
      <c r="U40" s="41">
        <f t="shared" si="16"/>
        <v>105.60000000000001</v>
      </c>
      <c r="V40" s="41">
        <f t="shared" si="16"/>
        <v>105.60000000000001</v>
      </c>
      <c r="W40" s="41">
        <f t="shared" si="16"/>
        <v>105.60000000000001</v>
      </c>
      <c r="X40" s="43">
        <f t="shared" si="16"/>
        <v>105.60000000000001</v>
      </c>
      <c r="Y40" s="36">
        <f t="shared" si="16"/>
        <v>105.60000000000001</v>
      </c>
      <c r="Z40" s="44"/>
      <c r="AA40" s="45"/>
      <c r="AB40" s="46"/>
    </row>
    <row r="41" spans="2:28" ht="12.75">
      <c r="B41" s="40">
        <f t="shared" si="4"/>
        <v>65</v>
      </c>
      <c r="C41" s="41">
        <f t="shared" si="13"/>
        <v>26</v>
      </c>
      <c r="D41" s="41">
        <f t="shared" si="13"/>
        <v>26</v>
      </c>
      <c r="E41" s="41">
        <f t="shared" si="13"/>
        <v>26</v>
      </c>
      <c r="F41" s="41">
        <f t="shared" si="13"/>
        <v>26</v>
      </c>
      <c r="G41" s="41">
        <f t="shared" si="13"/>
        <v>26</v>
      </c>
      <c r="H41" s="42"/>
      <c r="I41" s="41">
        <f t="shared" si="14"/>
        <v>52</v>
      </c>
      <c r="J41" s="41">
        <f t="shared" si="14"/>
        <v>52</v>
      </c>
      <c r="K41" s="41">
        <f t="shared" si="14"/>
        <v>52</v>
      </c>
      <c r="L41" s="41">
        <f t="shared" si="14"/>
        <v>52</v>
      </c>
      <c r="M41" s="41">
        <f t="shared" si="14"/>
        <v>52</v>
      </c>
      <c r="N41" s="42"/>
      <c r="O41" s="41">
        <f t="shared" si="15"/>
        <v>78</v>
      </c>
      <c r="P41" s="41">
        <f t="shared" si="15"/>
        <v>78</v>
      </c>
      <c r="Q41" s="41">
        <f t="shared" si="15"/>
        <v>78</v>
      </c>
      <c r="R41" s="41">
        <f t="shared" si="15"/>
        <v>78</v>
      </c>
      <c r="S41" s="41">
        <f t="shared" si="15"/>
        <v>78</v>
      </c>
      <c r="T41" s="42"/>
      <c r="U41" s="41">
        <f t="shared" si="16"/>
        <v>104</v>
      </c>
      <c r="V41" s="41">
        <f t="shared" si="16"/>
        <v>104</v>
      </c>
      <c r="W41" s="41">
        <f t="shared" si="16"/>
        <v>104</v>
      </c>
      <c r="X41" s="43">
        <f t="shared" si="16"/>
        <v>104</v>
      </c>
      <c r="Y41" s="36">
        <f t="shared" si="16"/>
        <v>104</v>
      </c>
      <c r="Z41" s="44"/>
      <c r="AA41" s="45"/>
      <c r="AB41" s="46"/>
    </row>
    <row r="42" spans="2:28" ht="12.75">
      <c r="B42" s="40">
        <f t="shared" si="4"/>
        <v>64</v>
      </c>
      <c r="C42" s="41">
        <f t="shared" si="13"/>
        <v>25.6</v>
      </c>
      <c r="D42" s="41">
        <f t="shared" si="13"/>
        <v>25.6</v>
      </c>
      <c r="E42" s="41">
        <f t="shared" si="13"/>
        <v>25.6</v>
      </c>
      <c r="F42" s="41">
        <f t="shared" si="13"/>
        <v>25.6</v>
      </c>
      <c r="G42" s="41">
        <f t="shared" si="13"/>
        <v>25.6</v>
      </c>
      <c r="H42" s="42"/>
      <c r="I42" s="41">
        <f t="shared" si="14"/>
        <v>51.2</v>
      </c>
      <c r="J42" s="41">
        <f t="shared" si="14"/>
        <v>51.2</v>
      </c>
      <c r="K42" s="41">
        <f t="shared" si="14"/>
        <v>51.2</v>
      </c>
      <c r="L42" s="41">
        <f t="shared" si="14"/>
        <v>51.2</v>
      </c>
      <c r="M42" s="41">
        <f t="shared" si="14"/>
        <v>51.2</v>
      </c>
      <c r="N42" s="42"/>
      <c r="O42" s="41">
        <f t="shared" si="15"/>
        <v>76.8</v>
      </c>
      <c r="P42" s="41">
        <f t="shared" si="15"/>
        <v>76.8</v>
      </c>
      <c r="Q42" s="41">
        <f t="shared" si="15"/>
        <v>76.8</v>
      </c>
      <c r="R42" s="41">
        <f t="shared" si="15"/>
        <v>76.8</v>
      </c>
      <c r="S42" s="41">
        <f t="shared" si="15"/>
        <v>76.8</v>
      </c>
      <c r="T42" s="42"/>
      <c r="U42" s="41">
        <f t="shared" si="16"/>
        <v>102.4</v>
      </c>
      <c r="V42" s="41">
        <f t="shared" si="16"/>
        <v>102.4</v>
      </c>
      <c r="W42" s="41">
        <f t="shared" si="16"/>
        <v>102.4</v>
      </c>
      <c r="X42" s="43">
        <f t="shared" si="16"/>
        <v>102.4</v>
      </c>
      <c r="Y42" s="36">
        <f t="shared" si="16"/>
        <v>102.4</v>
      </c>
      <c r="Z42" s="44"/>
      <c r="AA42" s="45"/>
      <c r="AB42" s="46"/>
    </row>
    <row r="43" spans="2:28" ht="12.75">
      <c r="B43" s="40">
        <f t="shared" si="4"/>
        <v>63</v>
      </c>
      <c r="C43" s="41">
        <f t="shared" si="13"/>
        <v>25.200000000000003</v>
      </c>
      <c r="D43" s="41">
        <f t="shared" si="13"/>
        <v>25.200000000000003</v>
      </c>
      <c r="E43" s="41">
        <f t="shared" si="13"/>
        <v>25.200000000000003</v>
      </c>
      <c r="F43" s="41">
        <f t="shared" si="13"/>
        <v>25.200000000000003</v>
      </c>
      <c r="G43" s="41">
        <f t="shared" si="13"/>
        <v>25.200000000000003</v>
      </c>
      <c r="H43" s="42"/>
      <c r="I43" s="41">
        <f t="shared" si="14"/>
        <v>50.400000000000006</v>
      </c>
      <c r="J43" s="41">
        <f t="shared" si="14"/>
        <v>50.400000000000006</v>
      </c>
      <c r="K43" s="41">
        <f t="shared" si="14"/>
        <v>50.400000000000006</v>
      </c>
      <c r="L43" s="41">
        <f t="shared" si="14"/>
        <v>50.400000000000006</v>
      </c>
      <c r="M43" s="41">
        <f t="shared" si="14"/>
        <v>50.400000000000006</v>
      </c>
      <c r="N43" s="42"/>
      <c r="O43" s="41">
        <f t="shared" si="15"/>
        <v>75.6</v>
      </c>
      <c r="P43" s="41">
        <f t="shared" si="15"/>
        <v>75.6</v>
      </c>
      <c r="Q43" s="41">
        <f t="shared" si="15"/>
        <v>75.6</v>
      </c>
      <c r="R43" s="41">
        <f t="shared" si="15"/>
        <v>75.6</v>
      </c>
      <c r="S43" s="41">
        <f t="shared" si="15"/>
        <v>75.6</v>
      </c>
      <c r="T43" s="42"/>
      <c r="U43" s="41">
        <f t="shared" si="16"/>
        <v>100.80000000000001</v>
      </c>
      <c r="V43" s="41">
        <f t="shared" si="16"/>
        <v>100.80000000000001</v>
      </c>
      <c r="W43" s="41">
        <f t="shared" si="16"/>
        <v>100.80000000000001</v>
      </c>
      <c r="X43" s="43">
        <f t="shared" si="16"/>
        <v>100.80000000000001</v>
      </c>
      <c r="Y43" s="36">
        <f t="shared" si="16"/>
        <v>100.80000000000001</v>
      </c>
      <c r="Z43" s="44"/>
      <c r="AA43" s="45"/>
      <c r="AB43" s="46"/>
    </row>
    <row r="44" spans="2:28" ht="12.75">
      <c r="B44" s="40">
        <f t="shared" si="4"/>
        <v>62</v>
      </c>
      <c r="C44" s="41">
        <f t="shared" si="13"/>
        <v>24.8</v>
      </c>
      <c r="D44" s="41">
        <f t="shared" si="13"/>
        <v>24.8</v>
      </c>
      <c r="E44" s="41">
        <f t="shared" si="13"/>
        <v>24.8</v>
      </c>
      <c r="F44" s="41">
        <f t="shared" si="13"/>
        <v>24.8</v>
      </c>
      <c r="G44" s="41">
        <f t="shared" si="13"/>
        <v>24.8</v>
      </c>
      <c r="H44" s="42"/>
      <c r="I44" s="41">
        <f t="shared" si="14"/>
        <v>49.6</v>
      </c>
      <c r="J44" s="41">
        <f t="shared" si="14"/>
        <v>49.6</v>
      </c>
      <c r="K44" s="41">
        <f t="shared" si="14"/>
        <v>49.6</v>
      </c>
      <c r="L44" s="41">
        <f t="shared" si="14"/>
        <v>49.6</v>
      </c>
      <c r="M44" s="41">
        <f t="shared" si="14"/>
        <v>49.6</v>
      </c>
      <c r="N44" s="42"/>
      <c r="O44" s="41">
        <f t="shared" si="15"/>
        <v>74.39999999999999</v>
      </c>
      <c r="P44" s="41">
        <f t="shared" si="15"/>
        <v>74.39999999999999</v>
      </c>
      <c r="Q44" s="41">
        <f t="shared" si="15"/>
        <v>74.39999999999999</v>
      </c>
      <c r="R44" s="41">
        <f t="shared" si="15"/>
        <v>74.39999999999999</v>
      </c>
      <c r="S44" s="41">
        <f t="shared" si="15"/>
        <v>74.39999999999999</v>
      </c>
      <c r="T44" s="42"/>
      <c r="U44" s="41">
        <f t="shared" si="16"/>
        <v>99.2</v>
      </c>
      <c r="V44" s="41">
        <f t="shared" si="16"/>
        <v>99.2</v>
      </c>
      <c r="W44" s="41">
        <f t="shared" si="16"/>
        <v>99.2</v>
      </c>
      <c r="X44" s="43">
        <f t="shared" si="16"/>
        <v>99.2</v>
      </c>
      <c r="Y44" s="36">
        <f t="shared" si="16"/>
        <v>99.2</v>
      </c>
      <c r="Z44" s="44"/>
      <c r="AA44" s="45"/>
      <c r="AB44" s="46"/>
    </row>
    <row r="45" spans="2:28" ht="12.75">
      <c r="B45" s="40">
        <f t="shared" si="4"/>
        <v>61</v>
      </c>
      <c r="C45" s="41">
        <f t="shared" si="13"/>
        <v>24.400000000000002</v>
      </c>
      <c r="D45" s="41">
        <f t="shared" si="13"/>
        <v>24.400000000000002</v>
      </c>
      <c r="E45" s="41">
        <f t="shared" si="13"/>
        <v>24.400000000000002</v>
      </c>
      <c r="F45" s="41">
        <f t="shared" si="13"/>
        <v>24.400000000000002</v>
      </c>
      <c r="G45" s="41">
        <f t="shared" si="13"/>
        <v>24.400000000000002</v>
      </c>
      <c r="H45" s="42"/>
      <c r="I45" s="41">
        <f t="shared" si="14"/>
        <v>48.800000000000004</v>
      </c>
      <c r="J45" s="41">
        <f t="shared" si="14"/>
        <v>48.800000000000004</v>
      </c>
      <c r="K45" s="41">
        <f t="shared" si="14"/>
        <v>48.800000000000004</v>
      </c>
      <c r="L45" s="41">
        <f t="shared" si="14"/>
        <v>48.800000000000004</v>
      </c>
      <c r="M45" s="41">
        <f t="shared" si="14"/>
        <v>48.800000000000004</v>
      </c>
      <c r="N45" s="42"/>
      <c r="O45" s="41">
        <f t="shared" si="15"/>
        <v>73.2</v>
      </c>
      <c r="P45" s="41">
        <f t="shared" si="15"/>
        <v>73.2</v>
      </c>
      <c r="Q45" s="41">
        <f t="shared" si="15"/>
        <v>73.2</v>
      </c>
      <c r="R45" s="41">
        <f t="shared" si="15"/>
        <v>73.2</v>
      </c>
      <c r="S45" s="41">
        <f t="shared" si="15"/>
        <v>73.2</v>
      </c>
      <c r="T45" s="42"/>
      <c r="U45" s="41">
        <f t="shared" si="16"/>
        <v>97.60000000000001</v>
      </c>
      <c r="V45" s="41">
        <f t="shared" si="16"/>
        <v>97.60000000000001</v>
      </c>
      <c r="W45" s="41">
        <f t="shared" si="16"/>
        <v>97.60000000000001</v>
      </c>
      <c r="X45" s="43">
        <f t="shared" si="16"/>
        <v>97.60000000000001</v>
      </c>
      <c r="Y45" s="36">
        <f t="shared" si="16"/>
        <v>97.60000000000001</v>
      </c>
      <c r="Z45" s="44"/>
      <c r="AA45" s="45"/>
      <c r="AB45" s="46"/>
    </row>
    <row r="46" spans="2:28" ht="12.75">
      <c r="B46" s="40">
        <f t="shared" si="4"/>
        <v>60</v>
      </c>
      <c r="C46" s="41">
        <f aca="true" t="shared" si="17" ref="C46:G55">($X$1*($B46*0.01))*$G$3</f>
        <v>24</v>
      </c>
      <c r="D46" s="41">
        <f t="shared" si="17"/>
        <v>24</v>
      </c>
      <c r="E46" s="41">
        <f t="shared" si="17"/>
        <v>24</v>
      </c>
      <c r="F46" s="41">
        <f t="shared" si="17"/>
        <v>24</v>
      </c>
      <c r="G46" s="41">
        <f t="shared" si="17"/>
        <v>24</v>
      </c>
      <c r="H46" s="42"/>
      <c r="I46" s="41">
        <f aca="true" t="shared" si="18" ref="I46:M55">($X$1*($B46*0.01))*$M$3</f>
        <v>48</v>
      </c>
      <c r="J46" s="41">
        <f t="shared" si="18"/>
        <v>48</v>
      </c>
      <c r="K46" s="41">
        <f t="shared" si="18"/>
        <v>48</v>
      </c>
      <c r="L46" s="41">
        <f t="shared" si="18"/>
        <v>48</v>
      </c>
      <c r="M46" s="41">
        <f t="shared" si="18"/>
        <v>48</v>
      </c>
      <c r="N46" s="42"/>
      <c r="O46" s="41">
        <f aca="true" t="shared" si="19" ref="O46:S55">($X$1*($B46*0.01))*$S$3</f>
        <v>72</v>
      </c>
      <c r="P46" s="41">
        <f t="shared" si="19"/>
        <v>72</v>
      </c>
      <c r="Q46" s="41">
        <f t="shared" si="19"/>
        <v>72</v>
      </c>
      <c r="R46" s="41">
        <f t="shared" si="19"/>
        <v>72</v>
      </c>
      <c r="S46" s="41">
        <f t="shared" si="19"/>
        <v>72</v>
      </c>
      <c r="T46" s="42"/>
      <c r="U46" s="41">
        <f aca="true" t="shared" si="20" ref="U46:Y55">($X$1*($B46*0.01))*$Y$3</f>
        <v>96</v>
      </c>
      <c r="V46" s="41">
        <f t="shared" si="20"/>
        <v>96</v>
      </c>
      <c r="W46" s="41">
        <f t="shared" si="20"/>
        <v>96</v>
      </c>
      <c r="X46" s="43">
        <f t="shared" si="20"/>
        <v>96</v>
      </c>
      <c r="Y46" s="36">
        <f t="shared" si="20"/>
        <v>96</v>
      </c>
      <c r="Z46" s="44"/>
      <c r="AA46" s="45"/>
      <c r="AB46" s="46"/>
    </row>
    <row r="47" spans="2:28" ht="12.75">
      <c r="B47" s="40">
        <f t="shared" si="4"/>
        <v>59</v>
      </c>
      <c r="C47" s="41">
        <f t="shared" si="17"/>
        <v>23.6</v>
      </c>
      <c r="D47" s="41">
        <f t="shared" si="17"/>
        <v>23.6</v>
      </c>
      <c r="E47" s="41">
        <f t="shared" si="17"/>
        <v>23.6</v>
      </c>
      <c r="F47" s="41">
        <f t="shared" si="17"/>
        <v>23.6</v>
      </c>
      <c r="G47" s="41">
        <f t="shared" si="17"/>
        <v>23.6</v>
      </c>
      <c r="H47" s="42"/>
      <c r="I47" s="41">
        <f t="shared" si="18"/>
        <v>47.2</v>
      </c>
      <c r="J47" s="41">
        <f t="shared" si="18"/>
        <v>47.2</v>
      </c>
      <c r="K47" s="41">
        <f t="shared" si="18"/>
        <v>47.2</v>
      </c>
      <c r="L47" s="41">
        <f t="shared" si="18"/>
        <v>47.2</v>
      </c>
      <c r="M47" s="41">
        <f t="shared" si="18"/>
        <v>47.2</v>
      </c>
      <c r="N47" s="42"/>
      <c r="O47" s="41">
        <f t="shared" si="19"/>
        <v>70.8</v>
      </c>
      <c r="P47" s="41">
        <f t="shared" si="19"/>
        <v>70.8</v>
      </c>
      <c r="Q47" s="41">
        <f t="shared" si="19"/>
        <v>70.8</v>
      </c>
      <c r="R47" s="41">
        <f t="shared" si="19"/>
        <v>70.8</v>
      </c>
      <c r="S47" s="41">
        <f t="shared" si="19"/>
        <v>70.8</v>
      </c>
      <c r="T47" s="42"/>
      <c r="U47" s="41">
        <f t="shared" si="20"/>
        <v>94.4</v>
      </c>
      <c r="V47" s="41">
        <f t="shared" si="20"/>
        <v>94.4</v>
      </c>
      <c r="W47" s="41">
        <f t="shared" si="20"/>
        <v>94.4</v>
      </c>
      <c r="X47" s="43">
        <f t="shared" si="20"/>
        <v>94.4</v>
      </c>
      <c r="Y47" s="36">
        <f t="shared" si="20"/>
        <v>94.4</v>
      </c>
      <c r="Z47" s="44"/>
      <c r="AA47" s="45"/>
      <c r="AB47" s="46"/>
    </row>
    <row r="48" spans="2:28" ht="12.75">
      <c r="B48" s="40">
        <f t="shared" si="4"/>
        <v>58</v>
      </c>
      <c r="C48" s="41">
        <f t="shared" si="17"/>
        <v>23.2</v>
      </c>
      <c r="D48" s="41">
        <f t="shared" si="17"/>
        <v>23.2</v>
      </c>
      <c r="E48" s="41">
        <f t="shared" si="17"/>
        <v>23.2</v>
      </c>
      <c r="F48" s="41">
        <f t="shared" si="17"/>
        <v>23.2</v>
      </c>
      <c r="G48" s="41">
        <f t="shared" si="17"/>
        <v>23.2</v>
      </c>
      <c r="H48" s="42"/>
      <c r="I48" s="41">
        <f t="shared" si="18"/>
        <v>46.4</v>
      </c>
      <c r="J48" s="41">
        <f t="shared" si="18"/>
        <v>46.4</v>
      </c>
      <c r="K48" s="41">
        <f t="shared" si="18"/>
        <v>46.4</v>
      </c>
      <c r="L48" s="41">
        <f t="shared" si="18"/>
        <v>46.4</v>
      </c>
      <c r="M48" s="41">
        <f t="shared" si="18"/>
        <v>46.4</v>
      </c>
      <c r="N48" s="42"/>
      <c r="O48" s="41">
        <f t="shared" si="19"/>
        <v>69.6</v>
      </c>
      <c r="P48" s="41">
        <f t="shared" si="19"/>
        <v>69.6</v>
      </c>
      <c r="Q48" s="41">
        <f t="shared" si="19"/>
        <v>69.6</v>
      </c>
      <c r="R48" s="41">
        <f t="shared" si="19"/>
        <v>69.6</v>
      </c>
      <c r="S48" s="41">
        <f t="shared" si="19"/>
        <v>69.6</v>
      </c>
      <c r="T48" s="42"/>
      <c r="U48" s="41">
        <f t="shared" si="20"/>
        <v>92.8</v>
      </c>
      <c r="V48" s="41">
        <f t="shared" si="20"/>
        <v>92.8</v>
      </c>
      <c r="W48" s="41">
        <f t="shared" si="20"/>
        <v>92.8</v>
      </c>
      <c r="X48" s="43">
        <f t="shared" si="20"/>
        <v>92.8</v>
      </c>
      <c r="Y48" s="36">
        <f t="shared" si="20"/>
        <v>92.8</v>
      </c>
      <c r="Z48" s="44"/>
      <c r="AA48" s="45"/>
      <c r="AB48" s="46"/>
    </row>
    <row r="49" spans="2:28" ht="12.75">
      <c r="B49" s="40">
        <f t="shared" si="4"/>
        <v>57</v>
      </c>
      <c r="C49" s="41">
        <f t="shared" si="17"/>
        <v>22.800000000000004</v>
      </c>
      <c r="D49" s="41">
        <f t="shared" si="17"/>
        <v>22.800000000000004</v>
      </c>
      <c r="E49" s="41">
        <f t="shared" si="17"/>
        <v>22.800000000000004</v>
      </c>
      <c r="F49" s="41">
        <f t="shared" si="17"/>
        <v>22.800000000000004</v>
      </c>
      <c r="G49" s="41">
        <f t="shared" si="17"/>
        <v>22.800000000000004</v>
      </c>
      <c r="H49" s="42"/>
      <c r="I49" s="41">
        <f t="shared" si="18"/>
        <v>45.60000000000001</v>
      </c>
      <c r="J49" s="41">
        <f t="shared" si="18"/>
        <v>45.60000000000001</v>
      </c>
      <c r="K49" s="41">
        <f t="shared" si="18"/>
        <v>45.60000000000001</v>
      </c>
      <c r="L49" s="41">
        <f t="shared" si="18"/>
        <v>45.60000000000001</v>
      </c>
      <c r="M49" s="41">
        <f t="shared" si="18"/>
        <v>45.60000000000001</v>
      </c>
      <c r="N49" s="42"/>
      <c r="O49" s="41">
        <f t="shared" si="19"/>
        <v>68.4</v>
      </c>
      <c r="P49" s="41">
        <f t="shared" si="19"/>
        <v>68.4</v>
      </c>
      <c r="Q49" s="41">
        <f t="shared" si="19"/>
        <v>68.4</v>
      </c>
      <c r="R49" s="41">
        <f t="shared" si="19"/>
        <v>68.4</v>
      </c>
      <c r="S49" s="41">
        <f t="shared" si="19"/>
        <v>68.4</v>
      </c>
      <c r="T49" s="42"/>
      <c r="U49" s="41">
        <f t="shared" si="20"/>
        <v>91.20000000000002</v>
      </c>
      <c r="V49" s="41">
        <f t="shared" si="20"/>
        <v>91.20000000000002</v>
      </c>
      <c r="W49" s="41">
        <f t="shared" si="20"/>
        <v>91.20000000000002</v>
      </c>
      <c r="X49" s="43">
        <f t="shared" si="20"/>
        <v>91.20000000000002</v>
      </c>
      <c r="Y49" s="36">
        <f t="shared" si="20"/>
        <v>91.20000000000002</v>
      </c>
      <c r="Z49" s="44"/>
      <c r="AA49" s="45"/>
      <c r="AB49" s="46"/>
    </row>
    <row r="50" spans="2:28" ht="12.75">
      <c r="B50" s="40">
        <f t="shared" si="4"/>
        <v>56</v>
      </c>
      <c r="C50" s="41">
        <f t="shared" si="17"/>
        <v>22.400000000000006</v>
      </c>
      <c r="D50" s="41">
        <f t="shared" si="17"/>
        <v>22.400000000000006</v>
      </c>
      <c r="E50" s="41">
        <f t="shared" si="17"/>
        <v>22.400000000000006</v>
      </c>
      <c r="F50" s="41">
        <f t="shared" si="17"/>
        <v>22.400000000000006</v>
      </c>
      <c r="G50" s="41">
        <f t="shared" si="17"/>
        <v>22.400000000000006</v>
      </c>
      <c r="H50" s="42"/>
      <c r="I50" s="41">
        <f t="shared" si="18"/>
        <v>44.80000000000001</v>
      </c>
      <c r="J50" s="41">
        <f t="shared" si="18"/>
        <v>44.80000000000001</v>
      </c>
      <c r="K50" s="41">
        <f t="shared" si="18"/>
        <v>44.80000000000001</v>
      </c>
      <c r="L50" s="41">
        <f t="shared" si="18"/>
        <v>44.80000000000001</v>
      </c>
      <c r="M50" s="41">
        <f t="shared" si="18"/>
        <v>44.80000000000001</v>
      </c>
      <c r="N50" s="42"/>
      <c r="O50" s="41">
        <f t="shared" si="19"/>
        <v>67.2</v>
      </c>
      <c r="P50" s="41">
        <f t="shared" si="19"/>
        <v>67.2</v>
      </c>
      <c r="Q50" s="41">
        <f t="shared" si="19"/>
        <v>67.2</v>
      </c>
      <c r="R50" s="41">
        <f t="shared" si="19"/>
        <v>67.2</v>
      </c>
      <c r="S50" s="41">
        <f t="shared" si="19"/>
        <v>67.2</v>
      </c>
      <c r="T50" s="42"/>
      <c r="U50" s="41">
        <f t="shared" si="20"/>
        <v>89.60000000000002</v>
      </c>
      <c r="V50" s="41">
        <f t="shared" si="20"/>
        <v>89.60000000000002</v>
      </c>
      <c r="W50" s="41">
        <f t="shared" si="20"/>
        <v>89.60000000000002</v>
      </c>
      <c r="X50" s="43">
        <f t="shared" si="20"/>
        <v>89.60000000000002</v>
      </c>
      <c r="Y50" s="36">
        <f t="shared" si="20"/>
        <v>89.60000000000002</v>
      </c>
      <c r="Z50" s="44"/>
      <c r="AA50" s="45"/>
      <c r="AB50" s="46"/>
    </row>
    <row r="51" spans="2:28" ht="12.75">
      <c r="B51" s="40">
        <f t="shared" si="4"/>
        <v>55</v>
      </c>
      <c r="C51" s="41">
        <f t="shared" si="17"/>
        <v>22.000000000000004</v>
      </c>
      <c r="D51" s="41">
        <f t="shared" si="17"/>
        <v>22.000000000000004</v>
      </c>
      <c r="E51" s="41">
        <f t="shared" si="17"/>
        <v>22.000000000000004</v>
      </c>
      <c r="F51" s="41">
        <f t="shared" si="17"/>
        <v>22.000000000000004</v>
      </c>
      <c r="G51" s="41">
        <f t="shared" si="17"/>
        <v>22.000000000000004</v>
      </c>
      <c r="H51" s="42"/>
      <c r="I51" s="41">
        <f t="shared" si="18"/>
        <v>44.00000000000001</v>
      </c>
      <c r="J51" s="41">
        <f t="shared" si="18"/>
        <v>44.00000000000001</v>
      </c>
      <c r="K51" s="41">
        <f t="shared" si="18"/>
        <v>44.00000000000001</v>
      </c>
      <c r="L51" s="41">
        <f t="shared" si="18"/>
        <v>44.00000000000001</v>
      </c>
      <c r="M51" s="41">
        <f t="shared" si="18"/>
        <v>44.00000000000001</v>
      </c>
      <c r="N51" s="42"/>
      <c r="O51" s="41">
        <f t="shared" si="19"/>
        <v>66</v>
      </c>
      <c r="P51" s="41">
        <f t="shared" si="19"/>
        <v>66</v>
      </c>
      <c r="Q51" s="41">
        <f t="shared" si="19"/>
        <v>66</v>
      </c>
      <c r="R51" s="41">
        <f t="shared" si="19"/>
        <v>66</v>
      </c>
      <c r="S51" s="41">
        <f t="shared" si="19"/>
        <v>66</v>
      </c>
      <c r="T51" s="42"/>
      <c r="U51" s="41">
        <f t="shared" si="20"/>
        <v>88.00000000000001</v>
      </c>
      <c r="V51" s="41">
        <f t="shared" si="20"/>
        <v>88.00000000000001</v>
      </c>
      <c r="W51" s="41">
        <f t="shared" si="20"/>
        <v>88.00000000000001</v>
      </c>
      <c r="X51" s="43">
        <f t="shared" si="20"/>
        <v>88.00000000000001</v>
      </c>
      <c r="Y51" s="36">
        <f t="shared" si="20"/>
        <v>88.00000000000001</v>
      </c>
      <c r="Z51" s="44"/>
      <c r="AA51" s="45"/>
      <c r="AB51" s="46"/>
    </row>
    <row r="52" spans="2:28" ht="12.75">
      <c r="B52" s="40">
        <f t="shared" si="4"/>
        <v>54</v>
      </c>
      <c r="C52" s="41">
        <f t="shared" si="17"/>
        <v>21.6</v>
      </c>
      <c r="D52" s="41">
        <f t="shared" si="17"/>
        <v>21.6</v>
      </c>
      <c r="E52" s="41">
        <f t="shared" si="17"/>
        <v>21.6</v>
      </c>
      <c r="F52" s="41">
        <f t="shared" si="17"/>
        <v>21.6</v>
      </c>
      <c r="G52" s="41">
        <f t="shared" si="17"/>
        <v>21.6</v>
      </c>
      <c r="H52" s="42"/>
      <c r="I52" s="41">
        <f t="shared" si="18"/>
        <v>43.2</v>
      </c>
      <c r="J52" s="41">
        <f t="shared" si="18"/>
        <v>43.2</v>
      </c>
      <c r="K52" s="41">
        <f t="shared" si="18"/>
        <v>43.2</v>
      </c>
      <c r="L52" s="41">
        <f t="shared" si="18"/>
        <v>43.2</v>
      </c>
      <c r="M52" s="41">
        <f t="shared" si="18"/>
        <v>43.2</v>
      </c>
      <c r="N52" s="42"/>
      <c r="O52" s="41">
        <f t="shared" si="19"/>
        <v>64.8</v>
      </c>
      <c r="P52" s="41">
        <f t="shared" si="19"/>
        <v>64.8</v>
      </c>
      <c r="Q52" s="41">
        <f t="shared" si="19"/>
        <v>64.8</v>
      </c>
      <c r="R52" s="41">
        <f t="shared" si="19"/>
        <v>64.8</v>
      </c>
      <c r="S52" s="41">
        <f t="shared" si="19"/>
        <v>64.8</v>
      </c>
      <c r="T52" s="42"/>
      <c r="U52" s="41">
        <f t="shared" si="20"/>
        <v>86.4</v>
      </c>
      <c r="V52" s="41">
        <f t="shared" si="20"/>
        <v>86.4</v>
      </c>
      <c r="W52" s="41">
        <f t="shared" si="20"/>
        <v>86.4</v>
      </c>
      <c r="X52" s="43">
        <f t="shared" si="20"/>
        <v>86.4</v>
      </c>
      <c r="Y52" s="36">
        <f t="shared" si="20"/>
        <v>86.4</v>
      </c>
      <c r="Z52" s="44"/>
      <c r="AA52" s="45"/>
      <c r="AB52" s="46"/>
    </row>
    <row r="53" spans="2:28" ht="12.75">
      <c r="B53" s="40">
        <f t="shared" si="4"/>
        <v>53</v>
      </c>
      <c r="C53" s="41">
        <f t="shared" si="17"/>
        <v>21.200000000000003</v>
      </c>
      <c r="D53" s="41">
        <f t="shared" si="17"/>
        <v>21.200000000000003</v>
      </c>
      <c r="E53" s="41">
        <f t="shared" si="17"/>
        <v>21.200000000000003</v>
      </c>
      <c r="F53" s="41">
        <f t="shared" si="17"/>
        <v>21.200000000000003</v>
      </c>
      <c r="G53" s="41">
        <f t="shared" si="17"/>
        <v>21.200000000000003</v>
      </c>
      <c r="H53" s="42"/>
      <c r="I53" s="41">
        <f t="shared" si="18"/>
        <v>42.400000000000006</v>
      </c>
      <c r="J53" s="41">
        <f t="shared" si="18"/>
        <v>42.400000000000006</v>
      </c>
      <c r="K53" s="41">
        <f t="shared" si="18"/>
        <v>42.400000000000006</v>
      </c>
      <c r="L53" s="41">
        <f t="shared" si="18"/>
        <v>42.400000000000006</v>
      </c>
      <c r="M53" s="41">
        <f t="shared" si="18"/>
        <v>42.400000000000006</v>
      </c>
      <c r="N53" s="42"/>
      <c r="O53" s="41">
        <f t="shared" si="19"/>
        <v>63.599999999999994</v>
      </c>
      <c r="P53" s="41">
        <f t="shared" si="19"/>
        <v>63.599999999999994</v>
      </c>
      <c r="Q53" s="41">
        <f t="shared" si="19"/>
        <v>63.599999999999994</v>
      </c>
      <c r="R53" s="41">
        <f t="shared" si="19"/>
        <v>63.599999999999994</v>
      </c>
      <c r="S53" s="41">
        <f t="shared" si="19"/>
        <v>63.599999999999994</v>
      </c>
      <c r="T53" s="42"/>
      <c r="U53" s="41">
        <f t="shared" si="20"/>
        <v>84.80000000000001</v>
      </c>
      <c r="V53" s="41">
        <f t="shared" si="20"/>
        <v>84.80000000000001</v>
      </c>
      <c r="W53" s="41">
        <f t="shared" si="20"/>
        <v>84.80000000000001</v>
      </c>
      <c r="X53" s="43">
        <f t="shared" si="20"/>
        <v>84.80000000000001</v>
      </c>
      <c r="Y53" s="36">
        <f t="shared" si="20"/>
        <v>84.80000000000001</v>
      </c>
      <c r="Z53" s="44"/>
      <c r="AA53" s="45"/>
      <c r="AB53" s="46"/>
    </row>
    <row r="54" spans="2:28" ht="12.75">
      <c r="B54" s="40">
        <f t="shared" si="4"/>
        <v>52</v>
      </c>
      <c r="C54" s="41">
        <f t="shared" si="17"/>
        <v>20.8</v>
      </c>
      <c r="D54" s="41">
        <f t="shared" si="17"/>
        <v>20.8</v>
      </c>
      <c r="E54" s="41">
        <f t="shared" si="17"/>
        <v>20.8</v>
      </c>
      <c r="F54" s="41">
        <f t="shared" si="17"/>
        <v>20.8</v>
      </c>
      <c r="G54" s="41">
        <f t="shared" si="17"/>
        <v>20.8</v>
      </c>
      <c r="H54" s="42"/>
      <c r="I54" s="41">
        <f t="shared" si="18"/>
        <v>41.6</v>
      </c>
      <c r="J54" s="41">
        <f t="shared" si="18"/>
        <v>41.6</v>
      </c>
      <c r="K54" s="41">
        <f t="shared" si="18"/>
        <v>41.6</v>
      </c>
      <c r="L54" s="41">
        <f t="shared" si="18"/>
        <v>41.6</v>
      </c>
      <c r="M54" s="41">
        <f t="shared" si="18"/>
        <v>41.6</v>
      </c>
      <c r="N54" s="42"/>
      <c r="O54" s="41">
        <f t="shared" si="19"/>
        <v>62.4</v>
      </c>
      <c r="P54" s="41">
        <f t="shared" si="19"/>
        <v>62.4</v>
      </c>
      <c r="Q54" s="41">
        <f t="shared" si="19"/>
        <v>62.4</v>
      </c>
      <c r="R54" s="41">
        <f t="shared" si="19"/>
        <v>62.4</v>
      </c>
      <c r="S54" s="41">
        <f t="shared" si="19"/>
        <v>62.4</v>
      </c>
      <c r="T54" s="42"/>
      <c r="U54" s="41">
        <f t="shared" si="20"/>
        <v>83.2</v>
      </c>
      <c r="V54" s="41">
        <f t="shared" si="20"/>
        <v>83.2</v>
      </c>
      <c r="W54" s="41">
        <f t="shared" si="20"/>
        <v>83.2</v>
      </c>
      <c r="X54" s="43">
        <f t="shared" si="20"/>
        <v>83.2</v>
      </c>
      <c r="Y54" s="36">
        <f t="shared" si="20"/>
        <v>83.2</v>
      </c>
      <c r="Z54" s="44"/>
      <c r="AA54" s="45"/>
      <c r="AB54" s="46"/>
    </row>
    <row r="55" spans="2:28" ht="12.75">
      <c r="B55" s="40">
        <f t="shared" si="4"/>
        <v>51</v>
      </c>
      <c r="C55" s="41">
        <f t="shared" si="17"/>
        <v>20.400000000000002</v>
      </c>
      <c r="D55" s="41">
        <f t="shared" si="17"/>
        <v>20.400000000000002</v>
      </c>
      <c r="E55" s="41">
        <f t="shared" si="17"/>
        <v>20.400000000000002</v>
      </c>
      <c r="F55" s="41">
        <f t="shared" si="17"/>
        <v>20.400000000000002</v>
      </c>
      <c r="G55" s="41">
        <f t="shared" si="17"/>
        <v>20.400000000000002</v>
      </c>
      <c r="H55" s="42"/>
      <c r="I55" s="41">
        <f t="shared" si="18"/>
        <v>40.800000000000004</v>
      </c>
      <c r="J55" s="41">
        <f t="shared" si="18"/>
        <v>40.800000000000004</v>
      </c>
      <c r="K55" s="41">
        <f t="shared" si="18"/>
        <v>40.800000000000004</v>
      </c>
      <c r="L55" s="41">
        <f t="shared" si="18"/>
        <v>40.800000000000004</v>
      </c>
      <c r="M55" s="41">
        <f t="shared" si="18"/>
        <v>40.800000000000004</v>
      </c>
      <c r="N55" s="42"/>
      <c r="O55" s="41">
        <f t="shared" si="19"/>
        <v>61.199999999999996</v>
      </c>
      <c r="P55" s="41">
        <f t="shared" si="19"/>
        <v>61.199999999999996</v>
      </c>
      <c r="Q55" s="41">
        <f t="shared" si="19"/>
        <v>61.199999999999996</v>
      </c>
      <c r="R55" s="41">
        <f t="shared" si="19"/>
        <v>61.199999999999996</v>
      </c>
      <c r="S55" s="41">
        <f t="shared" si="19"/>
        <v>61.199999999999996</v>
      </c>
      <c r="T55" s="42"/>
      <c r="U55" s="41">
        <f t="shared" si="20"/>
        <v>81.60000000000001</v>
      </c>
      <c r="V55" s="41">
        <f t="shared" si="20"/>
        <v>81.60000000000001</v>
      </c>
      <c r="W55" s="41">
        <f t="shared" si="20"/>
        <v>81.60000000000001</v>
      </c>
      <c r="X55" s="43">
        <f t="shared" si="20"/>
        <v>81.60000000000001</v>
      </c>
      <c r="Y55" s="36">
        <f t="shared" si="20"/>
        <v>81.60000000000001</v>
      </c>
      <c r="Z55" s="44"/>
      <c r="AA55" s="45"/>
      <c r="AB55" s="46"/>
    </row>
    <row r="56" spans="2:28" ht="12.75">
      <c r="B56" s="40">
        <f t="shared" si="4"/>
        <v>50</v>
      </c>
      <c r="C56" s="41">
        <f aca="true" t="shared" si="21" ref="C56:G65">($X$1*($B56*0.01))*$G$3</f>
        <v>20</v>
      </c>
      <c r="D56" s="41">
        <f t="shared" si="21"/>
        <v>20</v>
      </c>
      <c r="E56" s="41">
        <f t="shared" si="21"/>
        <v>20</v>
      </c>
      <c r="F56" s="41">
        <f t="shared" si="21"/>
        <v>20</v>
      </c>
      <c r="G56" s="41">
        <f t="shared" si="21"/>
        <v>20</v>
      </c>
      <c r="H56" s="42"/>
      <c r="I56" s="41">
        <f aca="true" t="shared" si="22" ref="I56:M65">($X$1*($B56*0.01))*$M$3</f>
        <v>40</v>
      </c>
      <c r="J56" s="41">
        <f t="shared" si="22"/>
        <v>40</v>
      </c>
      <c r="K56" s="41">
        <f t="shared" si="22"/>
        <v>40</v>
      </c>
      <c r="L56" s="41">
        <f t="shared" si="22"/>
        <v>40</v>
      </c>
      <c r="M56" s="41">
        <f t="shared" si="22"/>
        <v>40</v>
      </c>
      <c r="N56" s="42"/>
      <c r="O56" s="41">
        <f aca="true" t="shared" si="23" ref="O56:S65">($X$1*($B56*0.01))*$S$3</f>
        <v>60</v>
      </c>
      <c r="P56" s="41">
        <f t="shared" si="23"/>
        <v>60</v>
      </c>
      <c r="Q56" s="41">
        <f t="shared" si="23"/>
        <v>60</v>
      </c>
      <c r="R56" s="41">
        <f t="shared" si="23"/>
        <v>60</v>
      </c>
      <c r="S56" s="41">
        <f t="shared" si="23"/>
        <v>60</v>
      </c>
      <c r="T56" s="42"/>
      <c r="U56" s="41">
        <f aca="true" t="shared" si="24" ref="U56:Y65">($X$1*($B56*0.01))*$Y$3</f>
        <v>80</v>
      </c>
      <c r="V56" s="41">
        <f t="shared" si="24"/>
        <v>80</v>
      </c>
      <c r="W56" s="41">
        <f t="shared" si="24"/>
        <v>80</v>
      </c>
      <c r="X56" s="43">
        <f t="shared" si="24"/>
        <v>80</v>
      </c>
      <c r="Y56" s="36">
        <f t="shared" si="24"/>
        <v>80</v>
      </c>
      <c r="Z56" s="44"/>
      <c r="AA56" s="45"/>
      <c r="AB56" s="46"/>
    </row>
    <row r="57" spans="2:28" ht="12.75">
      <c r="B57" s="40">
        <f t="shared" si="4"/>
        <v>49</v>
      </c>
      <c r="C57" s="41">
        <f t="shared" si="21"/>
        <v>19.6</v>
      </c>
      <c r="D57" s="41">
        <f t="shared" si="21"/>
        <v>19.6</v>
      </c>
      <c r="E57" s="41">
        <f t="shared" si="21"/>
        <v>19.6</v>
      </c>
      <c r="F57" s="41">
        <f t="shared" si="21"/>
        <v>19.6</v>
      </c>
      <c r="G57" s="41">
        <f t="shared" si="21"/>
        <v>19.6</v>
      </c>
      <c r="H57" s="42"/>
      <c r="I57" s="41">
        <f t="shared" si="22"/>
        <v>39.2</v>
      </c>
      <c r="J57" s="41">
        <f t="shared" si="22"/>
        <v>39.2</v>
      </c>
      <c r="K57" s="41">
        <f t="shared" si="22"/>
        <v>39.2</v>
      </c>
      <c r="L57" s="41">
        <f t="shared" si="22"/>
        <v>39.2</v>
      </c>
      <c r="M57" s="41">
        <f t="shared" si="22"/>
        <v>39.2</v>
      </c>
      <c r="N57" s="42"/>
      <c r="O57" s="41">
        <f t="shared" si="23"/>
        <v>58.8</v>
      </c>
      <c r="P57" s="41">
        <f t="shared" si="23"/>
        <v>58.8</v>
      </c>
      <c r="Q57" s="41">
        <f t="shared" si="23"/>
        <v>58.8</v>
      </c>
      <c r="R57" s="41">
        <f t="shared" si="23"/>
        <v>58.8</v>
      </c>
      <c r="S57" s="41">
        <f t="shared" si="23"/>
        <v>58.8</v>
      </c>
      <c r="T57" s="42"/>
      <c r="U57" s="41">
        <f t="shared" si="24"/>
        <v>78.4</v>
      </c>
      <c r="V57" s="41">
        <f t="shared" si="24"/>
        <v>78.4</v>
      </c>
      <c r="W57" s="41">
        <f t="shared" si="24"/>
        <v>78.4</v>
      </c>
      <c r="X57" s="43">
        <f t="shared" si="24"/>
        <v>78.4</v>
      </c>
      <c r="Y57" s="36">
        <f t="shared" si="24"/>
        <v>78.4</v>
      </c>
      <c r="Z57" s="44"/>
      <c r="AA57" s="45"/>
      <c r="AB57" s="46"/>
    </row>
    <row r="58" spans="2:28" ht="12.75">
      <c r="B58" s="40">
        <f t="shared" si="4"/>
        <v>48</v>
      </c>
      <c r="C58" s="41">
        <f t="shared" si="21"/>
        <v>19.200000000000003</v>
      </c>
      <c r="D58" s="41">
        <f t="shared" si="21"/>
        <v>19.200000000000003</v>
      </c>
      <c r="E58" s="41">
        <f t="shared" si="21"/>
        <v>19.200000000000003</v>
      </c>
      <c r="F58" s="41">
        <f t="shared" si="21"/>
        <v>19.200000000000003</v>
      </c>
      <c r="G58" s="41">
        <f t="shared" si="21"/>
        <v>19.200000000000003</v>
      </c>
      <c r="H58" s="42"/>
      <c r="I58" s="41">
        <f t="shared" si="22"/>
        <v>38.400000000000006</v>
      </c>
      <c r="J58" s="41">
        <f t="shared" si="22"/>
        <v>38.400000000000006</v>
      </c>
      <c r="K58" s="41">
        <f t="shared" si="22"/>
        <v>38.400000000000006</v>
      </c>
      <c r="L58" s="41">
        <f t="shared" si="22"/>
        <v>38.400000000000006</v>
      </c>
      <c r="M58" s="41">
        <f t="shared" si="22"/>
        <v>38.400000000000006</v>
      </c>
      <c r="N58" s="42"/>
      <c r="O58" s="41">
        <f t="shared" si="23"/>
        <v>57.599999999999994</v>
      </c>
      <c r="P58" s="41">
        <f t="shared" si="23"/>
        <v>57.599999999999994</v>
      </c>
      <c r="Q58" s="41">
        <f t="shared" si="23"/>
        <v>57.599999999999994</v>
      </c>
      <c r="R58" s="41">
        <f t="shared" si="23"/>
        <v>57.599999999999994</v>
      </c>
      <c r="S58" s="41">
        <f t="shared" si="23"/>
        <v>57.599999999999994</v>
      </c>
      <c r="T58" s="42"/>
      <c r="U58" s="41">
        <f t="shared" si="24"/>
        <v>76.80000000000001</v>
      </c>
      <c r="V58" s="41">
        <f t="shared" si="24"/>
        <v>76.80000000000001</v>
      </c>
      <c r="W58" s="41">
        <f t="shared" si="24"/>
        <v>76.80000000000001</v>
      </c>
      <c r="X58" s="43">
        <f t="shared" si="24"/>
        <v>76.80000000000001</v>
      </c>
      <c r="Y58" s="36">
        <f t="shared" si="24"/>
        <v>76.80000000000001</v>
      </c>
      <c r="Z58" s="44"/>
      <c r="AA58" s="45"/>
      <c r="AB58" s="46"/>
    </row>
    <row r="59" spans="2:28" ht="12.75">
      <c r="B59" s="40">
        <f t="shared" si="4"/>
        <v>47</v>
      </c>
      <c r="C59" s="41">
        <f t="shared" si="21"/>
        <v>18.8</v>
      </c>
      <c r="D59" s="41">
        <f t="shared" si="21"/>
        <v>18.8</v>
      </c>
      <c r="E59" s="41">
        <f t="shared" si="21"/>
        <v>18.8</v>
      </c>
      <c r="F59" s="41">
        <f t="shared" si="21"/>
        <v>18.8</v>
      </c>
      <c r="G59" s="41">
        <f t="shared" si="21"/>
        <v>18.8</v>
      </c>
      <c r="H59" s="42"/>
      <c r="I59" s="41">
        <f t="shared" si="22"/>
        <v>37.6</v>
      </c>
      <c r="J59" s="41">
        <f t="shared" si="22"/>
        <v>37.6</v>
      </c>
      <c r="K59" s="41">
        <f t="shared" si="22"/>
        <v>37.6</v>
      </c>
      <c r="L59" s="41">
        <f t="shared" si="22"/>
        <v>37.6</v>
      </c>
      <c r="M59" s="41">
        <f t="shared" si="22"/>
        <v>37.6</v>
      </c>
      <c r="N59" s="42"/>
      <c r="O59" s="41">
        <f t="shared" si="23"/>
        <v>56.4</v>
      </c>
      <c r="P59" s="41">
        <f t="shared" si="23"/>
        <v>56.4</v>
      </c>
      <c r="Q59" s="41">
        <f t="shared" si="23"/>
        <v>56.4</v>
      </c>
      <c r="R59" s="41">
        <f t="shared" si="23"/>
        <v>56.4</v>
      </c>
      <c r="S59" s="41">
        <f t="shared" si="23"/>
        <v>56.4</v>
      </c>
      <c r="T59" s="42"/>
      <c r="U59" s="41">
        <f t="shared" si="24"/>
        <v>75.2</v>
      </c>
      <c r="V59" s="41">
        <f t="shared" si="24"/>
        <v>75.2</v>
      </c>
      <c r="W59" s="41">
        <f t="shared" si="24"/>
        <v>75.2</v>
      </c>
      <c r="X59" s="43">
        <f t="shared" si="24"/>
        <v>75.2</v>
      </c>
      <c r="Y59" s="36">
        <f t="shared" si="24"/>
        <v>75.2</v>
      </c>
      <c r="Z59" s="44"/>
      <c r="AA59" s="45"/>
      <c r="AB59" s="46"/>
    </row>
    <row r="60" spans="2:28" ht="12.75">
      <c r="B60" s="40">
        <f t="shared" si="4"/>
        <v>46</v>
      </c>
      <c r="C60" s="41">
        <f t="shared" si="21"/>
        <v>18.400000000000002</v>
      </c>
      <c r="D60" s="41">
        <f t="shared" si="21"/>
        <v>18.400000000000002</v>
      </c>
      <c r="E60" s="41">
        <f t="shared" si="21"/>
        <v>18.400000000000002</v>
      </c>
      <c r="F60" s="41">
        <f t="shared" si="21"/>
        <v>18.400000000000002</v>
      </c>
      <c r="G60" s="41">
        <f t="shared" si="21"/>
        <v>18.400000000000002</v>
      </c>
      <c r="H60" s="42"/>
      <c r="I60" s="41">
        <f t="shared" si="22"/>
        <v>36.800000000000004</v>
      </c>
      <c r="J60" s="41">
        <f t="shared" si="22"/>
        <v>36.800000000000004</v>
      </c>
      <c r="K60" s="41">
        <f t="shared" si="22"/>
        <v>36.800000000000004</v>
      </c>
      <c r="L60" s="41">
        <f t="shared" si="22"/>
        <v>36.800000000000004</v>
      </c>
      <c r="M60" s="41">
        <f t="shared" si="22"/>
        <v>36.800000000000004</v>
      </c>
      <c r="N60" s="42"/>
      <c r="O60" s="41">
        <f t="shared" si="23"/>
        <v>55.199999999999996</v>
      </c>
      <c r="P60" s="41">
        <f t="shared" si="23"/>
        <v>55.199999999999996</v>
      </c>
      <c r="Q60" s="41">
        <f t="shared" si="23"/>
        <v>55.199999999999996</v>
      </c>
      <c r="R60" s="41">
        <f t="shared" si="23"/>
        <v>55.199999999999996</v>
      </c>
      <c r="S60" s="41">
        <f t="shared" si="23"/>
        <v>55.199999999999996</v>
      </c>
      <c r="T60" s="42"/>
      <c r="U60" s="41">
        <f t="shared" si="24"/>
        <v>73.60000000000001</v>
      </c>
      <c r="V60" s="41">
        <f t="shared" si="24"/>
        <v>73.60000000000001</v>
      </c>
      <c r="W60" s="41">
        <f t="shared" si="24"/>
        <v>73.60000000000001</v>
      </c>
      <c r="X60" s="43">
        <f t="shared" si="24"/>
        <v>73.60000000000001</v>
      </c>
      <c r="Y60" s="36">
        <f t="shared" si="24"/>
        <v>73.60000000000001</v>
      </c>
      <c r="Z60" s="44"/>
      <c r="AA60" s="45"/>
      <c r="AB60" s="46"/>
    </row>
    <row r="61" spans="2:28" ht="12.75">
      <c r="B61" s="40">
        <f t="shared" si="4"/>
        <v>45</v>
      </c>
      <c r="C61" s="41">
        <f t="shared" si="21"/>
        <v>18</v>
      </c>
      <c r="D61" s="41">
        <f t="shared" si="21"/>
        <v>18</v>
      </c>
      <c r="E61" s="41">
        <f t="shared" si="21"/>
        <v>18</v>
      </c>
      <c r="F61" s="41">
        <f t="shared" si="21"/>
        <v>18</v>
      </c>
      <c r="G61" s="41">
        <f t="shared" si="21"/>
        <v>18</v>
      </c>
      <c r="H61" s="42"/>
      <c r="I61" s="41">
        <f t="shared" si="22"/>
        <v>36</v>
      </c>
      <c r="J61" s="41">
        <f t="shared" si="22"/>
        <v>36</v>
      </c>
      <c r="K61" s="41">
        <f t="shared" si="22"/>
        <v>36</v>
      </c>
      <c r="L61" s="41">
        <f t="shared" si="22"/>
        <v>36</v>
      </c>
      <c r="M61" s="41">
        <f t="shared" si="22"/>
        <v>36</v>
      </c>
      <c r="N61" s="42"/>
      <c r="O61" s="41">
        <f t="shared" si="23"/>
        <v>54</v>
      </c>
      <c r="P61" s="41">
        <f t="shared" si="23"/>
        <v>54</v>
      </c>
      <c r="Q61" s="41">
        <f t="shared" si="23"/>
        <v>54</v>
      </c>
      <c r="R61" s="41">
        <f t="shared" si="23"/>
        <v>54</v>
      </c>
      <c r="S61" s="41">
        <f t="shared" si="23"/>
        <v>54</v>
      </c>
      <c r="T61" s="42"/>
      <c r="U61" s="41">
        <f t="shared" si="24"/>
        <v>72</v>
      </c>
      <c r="V61" s="41">
        <f t="shared" si="24"/>
        <v>72</v>
      </c>
      <c r="W61" s="41">
        <f t="shared" si="24"/>
        <v>72</v>
      </c>
      <c r="X61" s="43">
        <f t="shared" si="24"/>
        <v>72</v>
      </c>
      <c r="Y61" s="36">
        <f t="shared" si="24"/>
        <v>72</v>
      </c>
      <c r="Z61" s="44"/>
      <c r="AA61" s="45"/>
      <c r="AB61" s="46"/>
    </row>
    <row r="62" spans="2:28" ht="12.75">
      <c r="B62" s="40">
        <f t="shared" si="4"/>
        <v>44</v>
      </c>
      <c r="C62" s="41">
        <f t="shared" si="21"/>
        <v>17.6</v>
      </c>
      <c r="D62" s="41">
        <f t="shared" si="21"/>
        <v>17.6</v>
      </c>
      <c r="E62" s="41">
        <f t="shared" si="21"/>
        <v>17.6</v>
      </c>
      <c r="F62" s="41">
        <f t="shared" si="21"/>
        <v>17.6</v>
      </c>
      <c r="G62" s="41">
        <f t="shared" si="21"/>
        <v>17.6</v>
      </c>
      <c r="H62" s="42"/>
      <c r="I62" s="41">
        <f t="shared" si="22"/>
        <v>35.2</v>
      </c>
      <c r="J62" s="41">
        <f t="shared" si="22"/>
        <v>35.2</v>
      </c>
      <c r="K62" s="41">
        <f t="shared" si="22"/>
        <v>35.2</v>
      </c>
      <c r="L62" s="41">
        <f t="shared" si="22"/>
        <v>35.2</v>
      </c>
      <c r="M62" s="41">
        <f t="shared" si="22"/>
        <v>35.2</v>
      </c>
      <c r="N62" s="42"/>
      <c r="O62" s="41">
        <f t="shared" si="23"/>
        <v>52.8</v>
      </c>
      <c r="P62" s="41">
        <f t="shared" si="23"/>
        <v>52.8</v>
      </c>
      <c r="Q62" s="41">
        <f t="shared" si="23"/>
        <v>52.8</v>
      </c>
      <c r="R62" s="41">
        <f t="shared" si="23"/>
        <v>52.8</v>
      </c>
      <c r="S62" s="41">
        <f t="shared" si="23"/>
        <v>52.8</v>
      </c>
      <c r="T62" s="42"/>
      <c r="U62" s="41">
        <f t="shared" si="24"/>
        <v>70.4</v>
      </c>
      <c r="V62" s="41">
        <f t="shared" si="24"/>
        <v>70.4</v>
      </c>
      <c r="W62" s="41">
        <f t="shared" si="24"/>
        <v>70.4</v>
      </c>
      <c r="X62" s="43">
        <f t="shared" si="24"/>
        <v>70.4</v>
      </c>
      <c r="Y62" s="36">
        <f t="shared" si="24"/>
        <v>70.4</v>
      </c>
      <c r="Z62" s="44"/>
      <c r="AA62" s="45"/>
      <c r="AB62" s="46"/>
    </row>
    <row r="63" spans="2:28" ht="12.75">
      <c r="B63" s="40">
        <f t="shared" si="4"/>
        <v>43</v>
      </c>
      <c r="C63" s="41">
        <f t="shared" si="21"/>
        <v>17.2</v>
      </c>
      <c r="D63" s="41">
        <f t="shared" si="21"/>
        <v>17.2</v>
      </c>
      <c r="E63" s="41">
        <f t="shared" si="21"/>
        <v>17.2</v>
      </c>
      <c r="F63" s="41">
        <f t="shared" si="21"/>
        <v>17.2</v>
      </c>
      <c r="G63" s="41">
        <f t="shared" si="21"/>
        <v>17.2</v>
      </c>
      <c r="H63" s="42"/>
      <c r="I63" s="41">
        <f t="shared" si="22"/>
        <v>34.4</v>
      </c>
      <c r="J63" s="41">
        <f t="shared" si="22"/>
        <v>34.4</v>
      </c>
      <c r="K63" s="41">
        <f t="shared" si="22"/>
        <v>34.4</v>
      </c>
      <c r="L63" s="41">
        <f t="shared" si="22"/>
        <v>34.4</v>
      </c>
      <c r="M63" s="41">
        <f t="shared" si="22"/>
        <v>34.4</v>
      </c>
      <c r="N63" s="42"/>
      <c r="O63" s="41">
        <f t="shared" si="23"/>
        <v>51.6</v>
      </c>
      <c r="P63" s="41">
        <f t="shared" si="23"/>
        <v>51.6</v>
      </c>
      <c r="Q63" s="41">
        <f t="shared" si="23"/>
        <v>51.6</v>
      </c>
      <c r="R63" s="41">
        <f t="shared" si="23"/>
        <v>51.6</v>
      </c>
      <c r="S63" s="41">
        <f t="shared" si="23"/>
        <v>51.6</v>
      </c>
      <c r="T63" s="42"/>
      <c r="U63" s="41">
        <f t="shared" si="24"/>
        <v>68.8</v>
      </c>
      <c r="V63" s="41">
        <f t="shared" si="24"/>
        <v>68.8</v>
      </c>
      <c r="W63" s="41">
        <f t="shared" si="24"/>
        <v>68.8</v>
      </c>
      <c r="X63" s="43">
        <f t="shared" si="24"/>
        <v>68.8</v>
      </c>
      <c r="Y63" s="36">
        <f t="shared" si="24"/>
        <v>68.8</v>
      </c>
      <c r="Z63" s="44"/>
      <c r="AA63" s="45"/>
      <c r="AB63" s="46"/>
    </row>
    <row r="64" spans="2:28" ht="12.75">
      <c r="B64" s="40">
        <f t="shared" si="4"/>
        <v>42</v>
      </c>
      <c r="C64" s="41">
        <f t="shared" si="21"/>
        <v>16.8</v>
      </c>
      <c r="D64" s="41">
        <f t="shared" si="21"/>
        <v>16.8</v>
      </c>
      <c r="E64" s="41">
        <f t="shared" si="21"/>
        <v>16.8</v>
      </c>
      <c r="F64" s="41">
        <f t="shared" si="21"/>
        <v>16.8</v>
      </c>
      <c r="G64" s="41">
        <f t="shared" si="21"/>
        <v>16.8</v>
      </c>
      <c r="H64" s="42"/>
      <c r="I64" s="41">
        <f t="shared" si="22"/>
        <v>33.6</v>
      </c>
      <c r="J64" s="41">
        <f t="shared" si="22"/>
        <v>33.6</v>
      </c>
      <c r="K64" s="41">
        <f t="shared" si="22"/>
        <v>33.6</v>
      </c>
      <c r="L64" s="41">
        <f t="shared" si="22"/>
        <v>33.6</v>
      </c>
      <c r="M64" s="41">
        <f t="shared" si="22"/>
        <v>33.6</v>
      </c>
      <c r="N64" s="42"/>
      <c r="O64" s="41">
        <f t="shared" si="23"/>
        <v>50.4</v>
      </c>
      <c r="P64" s="41">
        <f t="shared" si="23"/>
        <v>50.4</v>
      </c>
      <c r="Q64" s="41">
        <f t="shared" si="23"/>
        <v>50.4</v>
      </c>
      <c r="R64" s="41">
        <f t="shared" si="23"/>
        <v>50.4</v>
      </c>
      <c r="S64" s="41">
        <f t="shared" si="23"/>
        <v>50.4</v>
      </c>
      <c r="T64" s="42"/>
      <c r="U64" s="41">
        <f t="shared" si="24"/>
        <v>67.2</v>
      </c>
      <c r="V64" s="41">
        <f t="shared" si="24"/>
        <v>67.2</v>
      </c>
      <c r="W64" s="41">
        <f t="shared" si="24"/>
        <v>67.2</v>
      </c>
      <c r="X64" s="43">
        <f t="shared" si="24"/>
        <v>67.2</v>
      </c>
      <c r="Y64" s="36">
        <f t="shared" si="24"/>
        <v>67.2</v>
      </c>
      <c r="Z64" s="44"/>
      <c r="AA64" s="45"/>
      <c r="AB64" s="46"/>
    </row>
    <row r="65" spans="2:28" ht="12.75">
      <c r="B65" s="40">
        <f t="shared" si="4"/>
        <v>41</v>
      </c>
      <c r="C65" s="41">
        <f t="shared" si="21"/>
        <v>16.400000000000002</v>
      </c>
      <c r="D65" s="41">
        <f t="shared" si="21"/>
        <v>16.400000000000002</v>
      </c>
      <c r="E65" s="41">
        <f t="shared" si="21"/>
        <v>16.400000000000002</v>
      </c>
      <c r="F65" s="41">
        <f t="shared" si="21"/>
        <v>16.400000000000002</v>
      </c>
      <c r="G65" s="41">
        <f t="shared" si="21"/>
        <v>16.400000000000002</v>
      </c>
      <c r="H65" s="42"/>
      <c r="I65" s="41">
        <f t="shared" si="22"/>
        <v>32.800000000000004</v>
      </c>
      <c r="J65" s="41">
        <f t="shared" si="22"/>
        <v>32.800000000000004</v>
      </c>
      <c r="K65" s="41">
        <f t="shared" si="22"/>
        <v>32.800000000000004</v>
      </c>
      <c r="L65" s="41">
        <f t="shared" si="22"/>
        <v>32.800000000000004</v>
      </c>
      <c r="M65" s="41">
        <f t="shared" si="22"/>
        <v>32.800000000000004</v>
      </c>
      <c r="N65" s="42"/>
      <c r="O65" s="41">
        <f t="shared" si="23"/>
        <v>49.199999999999996</v>
      </c>
      <c r="P65" s="41">
        <f t="shared" si="23"/>
        <v>49.199999999999996</v>
      </c>
      <c r="Q65" s="41">
        <f t="shared" si="23"/>
        <v>49.199999999999996</v>
      </c>
      <c r="R65" s="41">
        <f t="shared" si="23"/>
        <v>49.199999999999996</v>
      </c>
      <c r="S65" s="41">
        <f t="shared" si="23"/>
        <v>49.199999999999996</v>
      </c>
      <c r="T65" s="42"/>
      <c r="U65" s="41">
        <f t="shared" si="24"/>
        <v>65.60000000000001</v>
      </c>
      <c r="V65" s="41">
        <f t="shared" si="24"/>
        <v>65.60000000000001</v>
      </c>
      <c r="W65" s="41">
        <f t="shared" si="24"/>
        <v>65.60000000000001</v>
      </c>
      <c r="X65" s="43">
        <f t="shared" si="24"/>
        <v>65.60000000000001</v>
      </c>
      <c r="Y65" s="36">
        <f t="shared" si="24"/>
        <v>65.60000000000001</v>
      </c>
      <c r="Z65" s="44"/>
      <c r="AA65" s="45"/>
      <c r="AB65" s="46"/>
    </row>
    <row r="66" spans="2:28" ht="12.75">
      <c r="B66" s="40">
        <f t="shared" si="4"/>
        <v>40</v>
      </c>
      <c r="C66" s="41">
        <f aca="true" t="shared" si="25" ref="C66:G75">($X$1*($B66*0.01))*$G$3</f>
        <v>16</v>
      </c>
      <c r="D66" s="41">
        <f t="shared" si="25"/>
        <v>16</v>
      </c>
      <c r="E66" s="41">
        <f t="shared" si="25"/>
        <v>16</v>
      </c>
      <c r="F66" s="41">
        <f t="shared" si="25"/>
        <v>16</v>
      </c>
      <c r="G66" s="41">
        <f t="shared" si="25"/>
        <v>16</v>
      </c>
      <c r="H66" s="42"/>
      <c r="I66" s="41">
        <f aca="true" t="shared" si="26" ref="I66:M75">($X$1*($B66*0.01))*$M$3</f>
        <v>32</v>
      </c>
      <c r="J66" s="41">
        <f t="shared" si="26"/>
        <v>32</v>
      </c>
      <c r="K66" s="41">
        <f t="shared" si="26"/>
        <v>32</v>
      </c>
      <c r="L66" s="41">
        <f t="shared" si="26"/>
        <v>32</v>
      </c>
      <c r="M66" s="41">
        <f t="shared" si="26"/>
        <v>32</v>
      </c>
      <c r="N66" s="42"/>
      <c r="O66" s="41">
        <f aca="true" t="shared" si="27" ref="O66:S75">($X$1*($B66*0.01))*$S$3</f>
        <v>48</v>
      </c>
      <c r="P66" s="41">
        <f t="shared" si="27"/>
        <v>48</v>
      </c>
      <c r="Q66" s="41">
        <f t="shared" si="27"/>
        <v>48</v>
      </c>
      <c r="R66" s="41">
        <f t="shared" si="27"/>
        <v>48</v>
      </c>
      <c r="S66" s="41">
        <f t="shared" si="27"/>
        <v>48</v>
      </c>
      <c r="T66" s="42"/>
      <c r="U66" s="41">
        <f aca="true" t="shared" si="28" ref="U66:Y75">($X$1*($B66*0.01))*$Y$3</f>
        <v>64</v>
      </c>
      <c r="V66" s="41">
        <f t="shared" si="28"/>
        <v>64</v>
      </c>
      <c r="W66" s="41">
        <f t="shared" si="28"/>
        <v>64</v>
      </c>
      <c r="X66" s="43">
        <f t="shared" si="28"/>
        <v>64</v>
      </c>
      <c r="Y66" s="36">
        <f t="shared" si="28"/>
        <v>64</v>
      </c>
      <c r="Z66" s="44"/>
      <c r="AA66" s="45"/>
      <c r="AB66" s="46"/>
    </row>
    <row r="67" spans="2:28" ht="12.75">
      <c r="B67" s="40">
        <f t="shared" si="4"/>
        <v>39</v>
      </c>
      <c r="C67" s="41">
        <f t="shared" si="25"/>
        <v>15.600000000000001</v>
      </c>
      <c r="D67" s="41">
        <f t="shared" si="25"/>
        <v>15.600000000000001</v>
      </c>
      <c r="E67" s="41">
        <f t="shared" si="25"/>
        <v>15.600000000000001</v>
      </c>
      <c r="F67" s="41">
        <f t="shared" si="25"/>
        <v>15.600000000000001</v>
      </c>
      <c r="G67" s="41">
        <f t="shared" si="25"/>
        <v>15.600000000000001</v>
      </c>
      <c r="H67" s="42"/>
      <c r="I67" s="41">
        <f t="shared" si="26"/>
        <v>31.200000000000003</v>
      </c>
      <c r="J67" s="41">
        <f t="shared" si="26"/>
        <v>31.200000000000003</v>
      </c>
      <c r="K67" s="41">
        <f t="shared" si="26"/>
        <v>31.200000000000003</v>
      </c>
      <c r="L67" s="41">
        <f t="shared" si="26"/>
        <v>31.200000000000003</v>
      </c>
      <c r="M67" s="41">
        <f t="shared" si="26"/>
        <v>31.200000000000003</v>
      </c>
      <c r="N67" s="42"/>
      <c r="O67" s="41">
        <f t="shared" si="27"/>
        <v>46.8</v>
      </c>
      <c r="P67" s="41">
        <f t="shared" si="27"/>
        <v>46.8</v>
      </c>
      <c r="Q67" s="41">
        <f t="shared" si="27"/>
        <v>46.8</v>
      </c>
      <c r="R67" s="41">
        <f t="shared" si="27"/>
        <v>46.8</v>
      </c>
      <c r="S67" s="41">
        <f t="shared" si="27"/>
        <v>46.8</v>
      </c>
      <c r="T67" s="42"/>
      <c r="U67" s="41">
        <f t="shared" si="28"/>
        <v>62.400000000000006</v>
      </c>
      <c r="V67" s="41">
        <f t="shared" si="28"/>
        <v>62.400000000000006</v>
      </c>
      <c r="W67" s="41">
        <f t="shared" si="28"/>
        <v>62.400000000000006</v>
      </c>
      <c r="X67" s="43">
        <f t="shared" si="28"/>
        <v>62.400000000000006</v>
      </c>
      <c r="Y67" s="36">
        <f t="shared" si="28"/>
        <v>62.400000000000006</v>
      </c>
      <c r="Z67" s="44"/>
      <c r="AA67" s="45"/>
      <c r="AB67" s="46"/>
    </row>
    <row r="68" spans="2:28" ht="12.75">
      <c r="B68" s="40">
        <f t="shared" si="4"/>
        <v>38</v>
      </c>
      <c r="C68" s="41">
        <f t="shared" si="25"/>
        <v>15.200000000000001</v>
      </c>
      <c r="D68" s="41">
        <f t="shared" si="25"/>
        <v>15.200000000000001</v>
      </c>
      <c r="E68" s="41">
        <f t="shared" si="25"/>
        <v>15.200000000000001</v>
      </c>
      <c r="F68" s="41">
        <f t="shared" si="25"/>
        <v>15.200000000000001</v>
      </c>
      <c r="G68" s="41">
        <f t="shared" si="25"/>
        <v>15.200000000000001</v>
      </c>
      <c r="H68" s="42"/>
      <c r="I68" s="41">
        <f t="shared" si="26"/>
        <v>30.400000000000002</v>
      </c>
      <c r="J68" s="41">
        <f t="shared" si="26"/>
        <v>30.400000000000002</v>
      </c>
      <c r="K68" s="41">
        <f t="shared" si="26"/>
        <v>30.400000000000002</v>
      </c>
      <c r="L68" s="41">
        <f t="shared" si="26"/>
        <v>30.400000000000002</v>
      </c>
      <c r="M68" s="41">
        <f t="shared" si="26"/>
        <v>30.400000000000002</v>
      </c>
      <c r="N68" s="42"/>
      <c r="O68" s="41">
        <f t="shared" si="27"/>
        <v>45.6</v>
      </c>
      <c r="P68" s="41">
        <f t="shared" si="27"/>
        <v>45.6</v>
      </c>
      <c r="Q68" s="41">
        <f t="shared" si="27"/>
        <v>45.6</v>
      </c>
      <c r="R68" s="41">
        <f t="shared" si="27"/>
        <v>45.6</v>
      </c>
      <c r="S68" s="41">
        <f t="shared" si="27"/>
        <v>45.6</v>
      </c>
      <c r="T68" s="42"/>
      <c r="U68" s="41">
        <f t="shared" si="28"/>
        <v>60.800000000000004</v>
      </c>
      <c r="V68" s="41">
        <f t="shared" si="28"/>
        <v>60.800000000000004</v>
      </c>
      <c r="W68" s="41">
        <f t="shared" si="28"/>
        <v>60.800000000000004</v>
      </c>
      <c r="X68" s="43">
        <f t="shared" si="28"/>
        <v>60.800000000000004</v>
      </c>
      <c r="Y68" s="36">
        <f t="shared" si="28"/>
        <v>60.800000000000004</v>
      </c>
      <c r="Z68" s="44"/>
      <c r="AA68" s="45"/>
      <c r="AB68" s="46"/>
    </row>
    <row r="69" spans="2:28" ht="12.75">
      <c r="B69" s="40">
        <f t="shared" si="4"/>
        <v>37</v>
      </c>
      <c r="C69" s="41">
        <f t="shared" si="25"/>
        <v>14.8</v>
      </c>
      <c r="D69" s="41">
        <f t="shared" si="25"/>
        <v>14.8</v>
      </c>
      <c r="E69" s="41">
        <f t="shared" si="25"/>
        <v>14.8</v>
      </c>
      <c r="F69" s="41">
        <f t="shared" si="25"/>
        <v>14.8</v>
      </c>
      <c r="G69" s="41">
        <f t="shared" si="25"/>
        <v>14.8</v>
      </c>
      <c r="H69" s="42"/>
      <c r="I69" s="41">
        <f t="shared" si="26"/>
        <v>29.6</v>
      </c>
      <c r="J69" s="41">
        <f t="shared" si="26"/>
        <v>29.6</v>
      </c>
      <c r="K69" s="41">
        <f t="shared" si="26"/>
        <v>29.6</v>
      </c>
      <c r="L69" s="41">
        <f t="shared" si="26"/>
        <v>29.6</v>
      </c>
      <c r="M69" s="41">
        <f t="shared" si="26"/>
        <v>29.6</v>
      </c>
      <c r="N69" s="42"/>
      <c r="O69" s="41">
        <f t="shared" si="27"/>
        <v>44.4</v>
      </c>
      <c r="P69" s="41">
        <f t="shared" si="27"/>
        <v>44.4</v>
      </c>
      <c r="Q69" s="41">
        <f t="shared" si="27"/>
        <v>44.4</v>
      </c>
      <c r="R69" s="41">
        <f t="shared" si="27"/>
        <v>44.4</v>
      </c>
      <c r="S69" s="41">
        <f t="shared" si="27"/>
        <v>44.4</v>
      </c>
      <c r="T69" s="42"/>
      <c r="U69" s="41">
        <f t="shared" si="28"/>
        <v>59.2</v>
      </c>
      <c r="V69" s="41">
        <f t="shared" si="28"/>
        <v>59.2</v>
      </c>
      <c r="W69" s="41">
        <f t="shared" si="28"/>
        <v>59.2</v>
      </c>
      <c r="X69" s="43">
        <f t="shared" si="28"/>
        <v>59.2</v>
      </c>
      <c r="Y69" s="36">
        <f t="shared" si="28"/>
        <v>59.2</v>
      </c>
      <c r="Z69" s="44"/>
      <c r="AA69" s="45"/>
      <c r="AB69" s="46"/>
    </row>
    <row r="70" spans="2:28" ht="12.75">
      <c r="B70" s="40">
        <f t="shared" si="4"/>
        <v>36</v>
      </c>
      <c r="C70" s="41">
        <f t="shared" si="25"/>
        <v>14.4</v>
      </c>
      <c r="D70" s="41">
        <f t="shared" si="25"/>
        <v>14.4</v>
      </c>
      <c r="E70" s="41">
        <f t="shared" si="25"/>
        <v>14.4</v>
      </c>
      <c r="F70" s="41">
        <f t="shared" si="25"/>
        <v>14.4</v>
      </c>
      <c r="G70" s="41">
        <f t="shared" si="25"/>
        <v>14.4</v>
      </c>
      <c r="H70" s="42"/>
      <c r="I70" s="41">
        <f t="shared" si="26"/>
        <v>28.8</v>
      </c>
      <c r="J70" s="41">
        <f t="shared" si="26"/>
        <v>28.8</v>
      </c>
      <c r="K70" s="41">
        <f t="shared" si="26"/>
        <v>28.8</v>
      </c>
      <c r="L70" s="41">
        <f t="shared" si="26"/>
        <v>28.8</v>
      </c>
      <c r="M70" s="41">
        <f t="shared" si="26"/>
        <v>28.8</v>
      </c>
      <c r="N70" s="42"/>
      <c r="O70" s="41">
        <f t="shared" si="27"/>
        <v>43.199999999999996</v>
      </c>
      <c r="P70" s="41">
        <f t="shared" si="27"/>
        <v>43.199999999999996</v>
      </c>
      <c r="Q70" s="41">
        <f t="shared" si="27"/>
        <v>43.199999999999996</v>
      </c>
      <c r="R70" s="41">
        <f t="shared" si="27"/>
        <v>43.199999999999996</v>
      </c>
      <c r="S70" s="41">
        <f t="shared" si="27"/>
        <v>43.199999999999996</v>
      </c>
      <c r="T70" s="42"/>
      <c r="U70" s="41">
        <f t="shared" si="28"/>
        <v>57.6</v>
      </c>
      <c r="V70" s="41">
        <f t="shared" si="28"/>
        <v>57.6</v>
      </c>
      <c r="W70" s="41">
        <f t="shared" si="28"/>
        <v>57.6</v>
      </c>
      <c r="X70" s="43">
        <f t="shared" si="28"/>
        <v>57.6</v>
      </c>
      <c r="Y70" s="36">
        <f t="shared" si="28"/>
        <v>57.6</v>
      </c>
      <c r="Z70" s="44"/>
      <c r="AA70" s="45"/>
      <c r="AB70" s="46"/>
    </row>
    <row r="71" spans="2:28" ht="12.75">
      <c r="B71" s="40">
        <f aca="true" t="shared" si="29" ref="B71:B106">B70-1</f>
        <v>35</v>
      </c>
      <c r="C71" s="41">
        <f t="shared" si="25"/>
        <v>14</v>
      </c>
      <c r="D71" s="41">
        <f t="shared" si="25"/>
        <v>14</v>
      </c>
      <c r="E71" s="41">
        <f t="shared" si="25"/>
        <v>14</v>
      </c>
      <c r="F71" s="41">
        <f t="shared" si="25"/>
        <v>14</v>
      </c>
      <c r="G71" s="41">
        <f t="shared" si="25"/>
        <v>14</v>
      </c>
      <c r="H71" s="42"/>
      <c r="I71" s="41">
        <f t="shared" si="26"/>
        <v>28</v>
      </c>
      <c r="J71" s="41">
        <f t="shared" si="26"/>
        <v>28</v>
      </c>
      <c r="K71" s="41">
        <f t="shared" si="26"/>
        <v>28</v>
      </c>
      <c r="L71" s="41">
        <f t="shared" si="26"/>
        <v>28</v>
      </c>
      <c r="M71" s="41">
        <f t="shared" si="26"/>
        <v>28</v>
      </c>
      <c r="N71" s="42"/>
      <c r="O71" s="41">
        <f t="shared" si="27"/>
        <v>42</v>
      </c>
      <c r="P71" s="41">
        <f t="shared" si="27"/>
        <v>42</v>
      </c>
      <c r="Q71" s="41">
        <f t="shared" si="27"/>
        <v>42</v>
      </c>
      <c r="R71" s="41">
        <f t="shared" si="27"/>
        <v>42</v>
      </c>
      <c r="S71" s="41">
        <f t="shared" si="27"/>
        <v>42</v>
      </c>
      <c r="T71" s="42"/>
      <c r="U71" s="41">
        <f t="shared" si="28"/>
        <v>56</v>
      </c>
      <c r="V71" s="41">
        <f t="shared" si="28"/>
        <v>56</v>
      </c>
      <c r="W71" s="41">
        <f t="shared" si="28"/>
        <v>56</v>
      </c>
      <c r="X71" s="43">
        <f t="shared" si="28"/>
        <v>56</v>
      </c>
      <c r="Y71" s="36">
        <f t="shared" si="28"/>
        <v>56</v>
      </c>
      <c r="Z71" s="44"/>
      <c r="AA71" s="45"/>
      <c r="AB71" s="46"/>
    </row>
    <row r="72" spans="2:28" ht="12.75">
      <c r="B72" s="40">
        <f t="shared" si="29"/>
        <v>34</v>
      </c>
      <c r="C72" s="41">
        <f t="shared" si="25"/>
        <v>13.600000000000001</v>
      </c>
      <c r="D72" s="41">
        <f t="shared" si="25"/>
        <v>13.600000000000001</v>
      </c>
      <c r="E72" s="41">
        <f t="shared" si="25"/>
        <v>13.600000000000001</v>
      </c>
      <c r="F72" s="41">
        <f t="shared" si="25"/>
        <v>13.600000000000001</v>
      </c>
      <c r="G72" s="41">
        <f t="shared" si="25"/>
        <v>13.600000000000001</v>
      </c>
      <c r="H72" s="42"/>
      <c r="I72" s="41">
        <f t="shared" si="26"/>
        <v>27.200000000000003</v>
      </c>
      <c r="J72" s="41">
        <f t="shared" si="26"/>
        <v>27.200000000000003</v>
      </c>
      <c r="K72" s="41">
        <f t="shared" si="26"/>
        <v>27.200000000000003</v>
      </c>
      <c r="L72" s="41">
        <f t="shared" si="26"/>
        <v>27.200000000000003</v>
      </c>
      <c r="M72" s="41">
        <f t="shared" si="26"/>
        <v>27.200000000000003</v>
      </c>
      <c r="N72" s="42"/>
      <c r="O72" s="41">
        <f t="shared" si="27"/>
        <v>40.8</v>
      </c>
      <c r="P72" s="41">
        <f t="shared" si="27"/>
        <v>40.8</v>
      </c>
      <c r="Q72" s="41">
        <f t="shared" si="27"/>
        <v>40.8</v>
      </c>
      <c r="R72" s="41">
        <f t="shared" si="27"/>
        <v>40.8</v>
      </c>
      <c r="S72" s="41">
        <f t="shared" si="27"/>
        <v>40.8</v>
      </c>
      <c r="T72" s="42"/>
      <c r="U72" s="41">
        <f t="shared" si="28"/>
        <v>54.400000000000006</v>
      </c>
      <c r="V72" s="41">
        <f t="shared" si="28"/>
        <v>54.400000000000006</v>
      </c>
      <c r="W72" s="41">
        <f t="shared" si="28"/>
        <v>54.400000000000006</v>
      </c>
      <c r="X72" s="43">
        <f t="shared" si="28"/>
        <v>54.400000000000006</v>
      </c>
      <c r="Y72" s="36">
        <f t="shared" si="28"/>
        <v>54.400000000000006</v>
      </c>
      <c r="Z72" s="44"/>
      <c r="AA72" s="45"/>
      <c r="AB72" s="46"/>
    </row>
    <row r="73" spans="2:28" ht="12.75">
      <c r="B73" s="40">
        <f t="shared" si="29"/>
        <v>33</v>
      </c>
      <c r="C73" s="41">
        <f t="shared" si="25"/>
        <v>13.200000000000001</v>
      </c>
      <c r="D73" s="41">
        <f t="shared" si="25"/>
        <v>13.200000000000001</v>
      </c>
      <c r="E73" s="41">
        <f t="shared" si="25"/>
        <v>13.200000000000001</v>
      </c>
      <c r="F73" s="41">
        <f t="shared" si="25"/>
        <v>13.200000000000001</v>
      </c>
      <c r="G73" s="41">
        <f t="shared" si="25"/>
        <v>13.200000000000001</v>
      </c>
      <c r="H73" s="42"/>
      <c r="I73" s="41">
        <f t="shared" si="26"/>
        <v>26.400000000000002</v>
      </c>
      <c r="J73" s="41">
        <f t="shared" si="26"/>
        <v>26.400000000000002</v>
      </c>
      <c r="K73" s="41">
        <f t="shared" si="26"/>
        <v>26.400000000000002</v>
      </c>
      <c r="L73" s="41">
        <f t="shared" si="26"/>
        <v>26.400000000000002</v>
      </c>
      <c r="M73" s="41">
        <f t="shared" si="26"/>
        <v>26.400000000000002</v>
      </c>
      <c r="N73" s="42"/>
      <c r="O73" s="41">
        <f t="shared" si="27"/>
        <v>39.6</v>
      </c>
      <c r="P73" s="41">
        <f t="shared" si="27"/>
        <v>39.6</v>
      </c>
      <c r="Q73" s="41">
        <f t="shared" si="27"/>
        <v>39.6</v>
      </c>
      <c r="R73" s="41">
        <f t="shared" si="27"/>
        <v>39.6</v>
      </c>
      <c r="S73" s="41">
        <f t="shared" si="27"/>
        <v>39.6</v>
      </c>
      <c r="T73" s="42"/>
      <c r="U73" s="41">
        <f t="shared" si="28"/>
        <v>52.800000000000004</v>
      </c>
      <c r="V73" s="41">
        <f t="shared" si="28"/>
        <v>52.800000000000004</v>
      </c>
      <c r="W73" s="41">
        <f t="shared" si="28"/>
        <v>52.800000000000004</v>
      </c>
      <c r="X73" s="43">
        <f t="shared" si="28"/>
        <v>52.800000000000004</v>
      </c>
      <c r="Y73" s="36">
        <f t="shared" si="28"/>
        <v>52.800000000000004</v>
      </c>
      <c r="Z73" s="44"/>
      <c r="AA73" s="45"/>
      <c r="AB73" s="46"/>
    </row>
    <row r="74" spans="2:28" ht="12.75">
      <c r="B74" s="40">
        <f t="shared" si="29"/>
        <v>32</v>
      </c>
      <c r="C74" s="41">
        <f t="shared" si="25"/>
        <v>12.8</v>
      </c>
      <c r="D74" s="41">
        <f t="shared" si="25"/>
        <v>12.8</v>
      </c>
      <c r="E74" s="41">
        <f t="shared" si="25"/>
        <v>12.8</v>
      </c>
      <c r="F74" s="41">
        <f t="shared" si="25"/>
        <v>12.8</v>
      </c>
      <c r="G74" s="41">
        <f t="shared" si="25"/>
        <v>12.8</v>
      </c>
      <c r="H74" s="42"/>
      <c r="I74" s="41">
        <f t="shared" si="26"/>
        <v>25.6</v>
      </c>
      <c r="J74" s="41">
        <f t="shared" si="26"/>
        <v>25.6</v>
      </c>
      <c r="K74" s="41">
        <f t="shared" si="26"/>
        <v>25.6</v>
      </c>
      <c r="L74" s="41">
        <f t="shared" si="26"/>
        <v>25.6</v>
      </c>
      <c r="M74" s="41">
        <f t="shared" si="26"/>
        <v>25.6</v>
      </c>
      <c r="N74" s="42"/>
      <c r="O74" s="41">
        <f t="shared" si="27"/>
        <v>38.4</v>
      </c>
      <c r="P74" s="41">
        <f t="shared" si="27"/>
        <v>38.4</v>
      </c>
      <c r="Q74" s="41">
        <f t="shared" si="27"/>
        <v>38.4</v>
      </c>
      <c r="R74" s="41">
        <f t="shared" si="27"/>
        <v>38.4</v>
      </c>
      <c r="S74" s="41">
        <f t="shared" si="27"/>
        <v>38.4</v>
      </c>
      <c r="T74" s="42"/>
      <c r="U74" s="41">
        <f t="shared" si="28"/>
        <v>51.2</v>
      </c>
      <c r="V74" s="41">
        <f t="shared" si="28"/>
        <v>51.2</v>
      </c>
      <c r="W74" s="41">
        <f t="shared" si="28"/>
        <v>51.2</v>
      </c>
      <c r="X74" s="43">
        <f t="shared" si="28"/>
        <v>51.2</v>
      </c>
      <c r="Y74" s="36">
        <f t="shared" si="28"/>
        <v>51.2</v>
      </c>
      <c r="Z74" s="44"/>
      <c r="AA74" s="45"/>
      <c r="AB74" s="46"/>
    </row>
    <row r="75" spans="2:28" ht="12.75">
      <c r="B75" s="40">
        <f t="shared" si="29"/>
        <v>31</v>
      </c>
      <c r="C75" s="41">
        <f t="shared" si="25"/>
        <v>12.4</v>
      </c>
      <c r="D75" s="41">
        <f t="shared" si="25"/>
        <v>12.4</v>
      </c>
      <c r="E75" s="41">
        <f t="shared" si="25"/>
        <v>12.4</v>
      </c>
      <c r="F75" s="41">
        <f t="shared" si="25"/>
        <v>12.4</v>
      </c>
      <c r="G75" s="41">
        <f t="shared" si="25"/>
        <v>12.4</v>
      </c>
      <c r="H75" s="42"/>
      <c r="I75" s="41">
        <f t="shared" si="26"/>
        <v>24.8</v>
      </c>
      <c r="J75" s="41">
        <f t="shared" si="26"/>
        <v>24.8</v>
      </c>
      <c r="K75" s="41">
        <f t="shared" si="26"/>
        <v>24.8</v>
      </c>
      <c r="L75" s="41">
        <f t="shared" si="26"/>
        <v>24.8</v>
      </c>
      <c r="M75" s="41">
        <f t="shared" si="26"/>
        <v>24.8</v>
      </c>
      <c r="N75" s="42"/>
      <c r="O75" s="41">
        <f t="shared" si="27"/>
        <v>37.199999999999996</v>
      </c>
      <c r="P75" s="41">
        <f t="shared" si="27"/>
        <v>37.199999999999996</v>
      </c>
      <c r="Q75" s="41">
        <f t="shared" si="27"/>
        <v>37.199999999999996</v>
      </c>
      <c r="R75" s="41">
        <f t="shared" si="27"/>
        <v>37.199999999999996</v>
      </c>
      <c r="S75" s="41">
        <f t="shared" si="27"/>
        <v>37.199999999999996</v>
      </c>
      <c r="T75" s="42"/>
      <c r="U75" s="41">
        <f t="shared" si="28"/>
        <v>49.6</v>
      </c>
      <c r="V75" s="41">
        <f t="shared" si="28"/>
        <v>49.6</v>
      </c>
      <c r="W75" s="41">
        <f t="shared" si="28"/>
        <v>49.6</v>
      </c>
      <c r="X75" s="43">
        <f t="shared" si="28"/>
        <v>49.6</v>
      </c>
      <c r="Y75" s="36">
        <f t="shared" si="28"/>
        <v>49.6</v>
      </c>
      <c r="Z75" s="44"/>
      <c r="AA75" s="45"/>
      <c r="AB75" s="46"/>
    </row>
    <row r="76" spans="2:28" ht="12.75">
      <c r="B76" s="40">
        <f t="shared" si="29"/>
        <v>30</v>
      </c>
      <c r="C76" s="41">
        <f aca="true" t="shared" si="30" ref="C76:G85">($X$1*($B76*0.01))*$G$3</f>
        <v>12</v>
      </c>
      <c r="D76" s="41">
        <f t="shared" si="30"/>
        <v>12</v>
      </c>
      <c r="E76" s="41">
        <f t="shared" si="30"/>
        <v>12</v>
      </c>
      <c r="F76" s="41">
        <f t="shared" si="30"/>
        <v>12</v>
      </c>
      <c r="G76" s="41">
        <f t="shared" si="30"/>
        <v>12</v>
      </c>
      <c r="H76" s="42"/>
      <c r="I76" s="41">
        <f aca="true" t="shared" si="31" ref="I76:M85">($X$1*($B76*0.01))*$M$3</f>
        <v>24</v>
      </c>
      <c r="J76" s="41">
        <f t="shared" si="31"/>
        <v>24</v>
      </c>
      <c r="K76" s="41">
        <f t="shared" si="31"/>
        <v>24</v>
      </c>
      <c r="L76" s="41">
        <f t="shared" si="31"/>
        <v>24</v>
      </c>
      <c r="M76" s="41">
        <f t="shared" si="31"/>
        <v>24</v>
      </c>
      <c r="N76" s="42"/>
      <c r="O76" s="41">
        <f aca="true" t="shared" si="32" ref="O76:S85">($X$1*($B76*0.01))*$S$3</f>
        <v>36</v>
      </c>
      <c r="P76" s="41">
        <f t="shared" si="32"/>
        <v>36</v>
      </c>
      <c r="Q76" s="41">
        <f t="shared" si="32"/>
        <v>36</v>
      </c>
      <c r="R76" s="41">
        <f t="shared" si="32"/>
        <v>36</v>
      </c>
      <c r="S76" s="41">
        <f t="shared" si="32"/>
        <v>36</v>
      </c>
      <c r="T76" s="42"/>
      <c r="U76" s="41">
        <f aca="true" t="shared" si="33" ref="U76:Y85">($X$1*($B76*0.01))*$Y$3</f>
        <v>48</v>
      </c>
      <c r="V76" s="41">
        <f t="shared" si="33"/>
        <v>48</v>
      </c>
      <c r="W76" s="41">
        <f t="shared" si="33"/>
        <v>48</v>
      </c>
      <c r="X76" s="43">
        <f t="shared" si="33"/>
        <v>48</v>
      </c>
      <c r="Y76" s="36">
        <f t="shared" si="33"/>
        <v>48</v>
      </c>
      <c r="Z76" s="44"/>
      <c r="AA76" s="45"/>
      <c r="AB76" s="46"/>
    </row>
    <row r="77" spans="2:28" ht="12.75">
      <c r="B77" s="40">
        <f t="shared" si="29"/>
        <v>29</v>
      </c>
      <c r="C77" s="41">
        <f t="shared" si="30"/>
        <v>11.6</v>
      </c>
      <c r="D77" s="41">
        <f t="shared" si="30"/>
        <v>11.6</v>
      </c>
      <c r="E77" s="41">
        <f t="shared" si="30"/>
        <v>11.6</v>
      </c>
      <c r="F77" s="41">
        <f t="shared" si="30"/>
        <v>11.6</v>
      </c>
      <c r="G77" s="41">
        <f t="shared" si="30"/>
        <v>11.6</v>
      </c>
      <c r="H77" s="42"/>
      <c r="I77" s="41">
        <f t="shared" si="31"/>
        <v>23.2</v>
      </c>
      <c r="J77" s="41">
        <f t="shared" si="31"/>
        <v>23.2</v>
      </c>
      <c r="K77" s="41">
        <f t="shared" si="31"/>
        <v>23.2</v>
      </c>
      <c r="L77" s="41">
        <f t="shared" si="31"/>
        <v>23.2</v>
      </c>
      <c r="M77" s="41">
        <f t="shared" si="31"/>
        <v>23.2</v>
      </c>
      <c r="N77" s="42"/>
      <c r="O77" s="41">
        <f t="shared" si="32"/>
        <v>34.8</v>
      </c>
      <c r="P77" s="41">
        <f t="shared" si="32"/>
        <v>34.8</v>
      </c>
      <c r="Q77" s="41">
        <f t="shared" si="32"/>
        <v>34.8</v>
      </c>
      <c r="R77" s="41">
        <f t="shared" si="32"/>
        <v>34.8</v>
      </c>
      <c r="S77" s="41">
        <f t="shared" si="32"/>
        <v>34.8</v>
      </c>
      <c r="T77" s="42"/>
      <c r="U77" s="41">
        <f t="shared" si="33"/>
        <v>46.4</v>
      </c>
      <c r="V77" s="41">
        <f t="shared" si="33"/>
        <v>46.4</v>
      </c>
      <c r="W77" s="41">
        <f t="shared" si="33"/>
        <v>46.4</v>
      </c>
      <c r="X77" s="43">
        <f t="shared" si="33"/>
        <v>46.4</v>
      </c>
      <c r="Y77" s="36">
        <f t="shared" si="33"/>
        <v>46.4</v>
      </c>
      <c r="Z77" s="44"/>
      <c r="AA77" s="45"/>
      <c r="AB77" s="46"/>
    </row>
    <row r="78" spans="2:28" ht="12.75">
      <c r="B78" s="40">
        <f t="shared" si="29"/>
        <v>28</v>
      </c>
      <c r="C78" s="41">
        <f t="shared" si="30"/>
        <v>11.200000000000003</v>
      </c>
      <c r="D78" s="41">
        <f t="shared" si="30"/>
        <v>11.200000000000003</v>
      </c>
      <c r="E78" s="41">
        <f t="shared" si="30"/>
        <v>11.200000000000003</v>
      </c>
      <c r="F78" s="41">
        <f t="shared" si="30"/>
        <v>11.200000000000003</v>
      </c>
      <c r="G78" s="41">
        <f t="shared" si="30"/>
        <v>11.200000000000003</v>
      </c>
      <c r="H78" s="42"/>
      <c r="I78" s="41">
        <f t="shared" si="31"/>
        <v>22.400000000000006</v>
      </c>
      <c r="J78" s="41">
        <f t="shared" si="31"/>
        <v>22.400000000000006</v>
      </c>
      <c r="K78" s="41">
        <f t="shared" si="31"/>
        <v>22.400000000000006</v>
      </c>
      <c r="L78" s="41">
        <f t="shared" si="31"/>
        <v>22.400000000000006</v>
      </c>
      <c r="M78" s="41">
        <f t="shared" si="31"/>
        <v>22.400000000000006</v>
      </c>
      <c r="N78" s="42"/>
      <c r="O78" s="41">
        <f t="shared" si="32"/>
        <v>33.6</v>
      </c>
      <c r="P78" s="41">
        <f t="shared" si="32"/>
        <v>33.6</v>
      </c>
      <c r="Q78" s="41">
        <f t="shared" si="32"/>
        <v>33.6</v>
      </c>
      <c r="R78" s="41">
        <f t="shared" si="32"/>
        <v>33.6</v>
      </c>
      <c r="S78" s="41">
        <f t="shared" si="32"/>
        <v>33.6</v>
      </c>
      <c r="T78" s="42"/>
      <c r="U78" s="41">
        <f t="shared" si="33"/>
        <v>44.80000000000001</v>
      </c>
      <c r="V78" s="41">
        <f t="shared" si="33"/>
        <v>44.80000000000001</v>
      </c>
      <c r="W78" s="41">
        <f t="shared" si="33"/>
        <v>44.80000000000001</v>
      </c>
      <c r="X78" s="43">
        <f t="shared" si="33"/>
        <v>44.80000000000001</v>
      </c>
      <c r="Y78" s="36">
        <f t="shared" si="33"/>
        <v>44.80000000000001</v>
      </c>
      <c r="Z78" s="44"/>
      <c r="AA78" s="45"/>
      <c r="AB78" s="46"/>
    </row>
    <row r="79" spans="2:28" ht="12.75">
      <c r="B79" s="40">
        <f t="shared" si="29"/>
        <v>27</v>
      </c>
      <c r="C79" s="41">
        <f t="shared" si="30"/>
        <v>10.8</v>
      </c>
      <c r="D79" s="41">
        <f t="shared" si="30"/>
        <v>10.8</v>
      </c>
      <c r="E79" s="41">
        <f t="shared" si="30"/>
        <v>10.8</v>
      </c>
      <c r="F79" s="41">
        <f t="shared" si="30"/>
        <v>10.8</v>
      </c>
      <c r="G79" s="41">
        <f t="shared" si="30"/>
        <v>10.8</v>
      </c>
      <c r="H79" s="42"/>
      <c r="I79" s="41">
        <f t="shared" si="31"/>
        <v>21.6</v>
      </c>
      <c r="J79" s="41">
        <f t="shared" si="31"/>
        <v>21.6</v>
      </c>
      <c r="K79" s="41">
        <f t="shared" si="31"/>
        <v>21.6</v>
      </c>
      <c r="L79" s="41">
        <f t="shared" si="31"/>
        <v>21.6</v>
      </c>
      <c r="M79" s="41">
        <f t="shared" si="31"/>
        <v>21.6</v>
      </c>
      <c r="N79" s="42"/>
      <c r="O79" s="41">
        <f t="shared" si="32"/>
        <v>32.4</v>
      </c>
      <c r="P79" s="41">
        <f t="shared" si="32"/>
        <v>32.4</v>
      </c>
      <c r="Q79" s="41">
        <f t="shared" si="32"/>
        <v>32.4</v>
      </c>
      <c r="R79" s="41">
        <f t="shared" si="32"/>
        <v>32.4</v>
      </c>
      <c r="S79" s="41">
        <f t="shared" si="32"/>
        <v>32.4</v>
      </c>
      <c r="T79" s="42"/>
      <c r="U79" s="41">
        <f t="shared" si="33"/>
        <v>43.2</v>
      </c>
      <c r="V79" s="41">
        <f t="shared" si="33"/>
        <v>43.2</v>
      </c>
      <c r="W79" s="41">
        <f t="shared" si="33"/>
        <v>43.2</v>
      </c>
      <c r="X79" s="43">
        <f t="shared" si="33"/>
        <v>43.2</v>
      </c>
      <c r="Y79" s="36">
        <f t="shared" si="33"/>
        <v>43.2</v>
      </c>
      <c r="Z79" s="44"/>
      <c r="AA79" s="45"/>
      <c r="AB79" s="46"/>
    </row>
    <row r="80" spans="2:28" ht="12.75">
      <c r="B80" s="40">
        <f t="shared" si="29"/>
        <v>26</v>
      </c>
      <c r="C80" s="41">
        <f t="shared" si="30"/>
        <v>10.4</v>
      </c>
      <c r="D80" s="41">
        <f t="shared" si="30"/>
        <v>10.4</v>
      </c>
      <c r="E80" s="41">
        <f t="shared" si="30"/>
        <v>10.4</v>
      </c>
      <c r="F80" s="41">
        <f t="shared" si="30"/>
        <v>10.4</v>
      </c>
      <c r="G80" s="41">
        <f t="shared" si="30"/>
        <v>10.4</v>
      </c>
      <c r="H80" s="42"/>
      <c r="I80" s="41">
        <f t="shared" si="31"/>
        <v>20.8</v>
      </c>
      <c r="J80" s="41">
        <f t="shared" si="31"/>
        <v>20.8</v>
      </c>
      <c r="K80" s="41">
        <f t="shared" si="31"/>
        <v>20.8</v>
      </c>
      <c r="L80" s="41">
        <f t="shared" si="31"/>
        <v>20.8</v>
      </c>
      <c r="M80" s="41">
        <f t="shared" si="31"/>
        <v>20.8</v>
      </c>
      <c r="N80" s="42"/>
      <c r="O80" s="41">
        <f t="shared" si="32"/>
        <v>31.2</v>
      </c>
      <c r="P80" s="41">
        <f t="shared" si="32"/>
        <v>31.2</v>
      </c>
      <c r="Q80" s="41">
        <f t="shared" si="32"/>
        <v>31.2</v>
      </c>
      <c r="R80" s="41">
        <f t="shared" si="32"/>
        <v>31.2</v>
      </c>
      <c r="S80" s="41">
        <f t="shared" si="32"/>
        <v>31.2</v>
      </c>
      <c r="T80" s="42"/>
      <c r="U80" s="41">
        <f t="shared" si="33"/>
        <v>41.6</v>
      </c>
      <c r="V80" s="41">
        <f t="shared" si="33"/>
        <v>41.6</v>
      </c>
      <c r="W80" s="41">
        <f t="shared" si="33"/>
        <v>41.6</v>
      </c>
      <c r="X80" s="43">
        <f t="shared" si="33"/>
        <v>41.6</v>
      </c>
      <c r="Y80" s="36">
        <f t="shared" si="33"/>
        <v>41.6</v>
      </c>
      <c r="Z80" s="44"/>
      <c r="AA80" s="45"/>
      <c r="AB80" s="46"/>
    </row>
    <row r="81" spans="2:28" ht="12.75">
      <c r="B81" s="40">
        <f t="shared" si="29"/>
        <v>25</v>
      </c>
      <c r="C81" s="41">
        <f t="shared" si="30"/>
        <v>10</v>
      </c>
      <c r="D81" s="41">
        <f t="shared" si="30"/>
        <v>10</v>
      </c>
      <c r="E81" s="41">
        <f t="shared" si="30"/>
        <v>10</v>
      </c>
      <c r="F81" s="41">
        <f t="shared" si="30"/>
        <v>10</v>
      </c>
      <c r="G81" s="41">
        <f t="shared" si="30"/>
        <v>10</v>
      </c>
      <c r="H81" s="42"/>
      <c r="I81" s="41">
        <f t="shared" si="31"/>
        <v>20</v>
      </c>
      <c r="J81" s="41">
        <f t="shared" si="31"/>
        <v>20</v>
      </c>
      <c r="K81" s="41">
        <f t="shared" si="31"/>
        <v>20</v>
      </c>
      <c r="L81" s="41">
        <f t="shared" si="31"/>
        <v>20</v>
      </c>
      <c r="M81" s="41">
        <f t="shared" si="31"/>
        <v>20</v>
      </c>
      <c r="N81" s="42"/>
      <c r="O81" s="41">
        <f t="shared" si="32"/>
        <v>30</v>
      </c>
      <c r="P81" s="41">
        <f t="shared" si="32"/>
        <v>30</v>
      </c>
      <c r="Q81" s="41">
        <f t="shared" si="32"/>
        <v>30</v>
      </c>
      <c r="R81" s="41">
        <f t="shared" si="32"/>
        <v>30</v>
      </c>
      <c r="S81" s="41">
        <f t="shared" si="32"/>
        <v>30</v>
      </c>
      <c r="T81" s="42"/>
      <c r="U81" s="41">
        <f t="shared" si="33"/>
        <v>40</v>
      </c>
      <c r="V81" s="41">
        <f t="shared" si="33"/>
        <v>40</v>
      </c>
      <c r="W81" s="41">
        <f t="shared" si="33"/>
        <v>40</v>
      </c>
      <c r="X81" s="43">
        <f t="shared" si="33"/>
        <v>40</v>
      </c>
      <c r="Y81" s="36">
        <f t="shared" si="33"/>
        <v>40</v>
      </c>
      <c r="Z81" s="44"/>
      <c r="AA81" s="45"/>
      <c r="AB81" s="46"/>
    </row>
    <row r="82" spans="2:28" ht="12.75">
      <c r="B82" s="40">
        <f t="shared" si="29"/>
        <v>24</v>
      </c>
      <c r="C82" s="41">
        <f t="shared" si="30"/>
        <v>9.600000000000001</v>
      </c>
      <c r="D82" s="41">
        <f t="shared" si="30"/>
        <v>9.600000000000001</v>
      </c>
      <c r="E82" s="41">
        <f t="shared" si="30"/>
        <v>9.600000000000001</v>
      </c>
      <c r="F82" s="41">
        <f t="shared" si="30"/>
        <v>9.600000000000001</v>
      </c>
      <c r="G82" s="41">
        <f t="shared" si="30"/>
        <v>9.600000000000001</v>
      </c>
      <c r="H82" s="42"/>
      <c r="I82" s="41">
        <f t="shared" si="31"/>
        <v>19.200000000000003</v>
      </c>
      <c r="J82" s="41">
        <f t="shared" si="31"/>
        <v>19.200000000000003</v>
      </c>
      <c r="K82" s="41">
        <f t="shared" si="31"/>
        <v>19.200000000000003</v>
      </c>
      <c r="L82" s="41">
        <f t="shared" si="31"/>
        <v>19.200000000000003</v>
      </c>
      <c r="M82" s="41">
        <f t="shared" si="31"/>
        <v>19.200000000000003</v>
      </c>
      <c r="N82" s="42"/>
      <c r="O82" s="41">
        <f t="shared" si="32"/>
        <v>28.799999999999997</v>
      </c>
      <c r="P82" s="41">
        <f t="shared" si="32"/>
        <v>28.799999999999997</v>
      </c>
      <c r="Q82" s="41">
        <f t="shared" si="32"/>
        <v>28.799999999999997</v>
      </c>
      <c r="R82" s="41">
        <f t="shared" si="32"/>
        <v>28.799999999999997</v>
      </c>
      <c r="S82" s="41">
        <f t="shared" si="32"/>
        <v>28.799999999999997</v>
      </c>
      <c r="T82" s="42"/>
      <c r="U82" s="41">
        <f t="shared" si="33"/>
        <v>38.400000000000006</v>
      </c>
      <c r="V82" s="41">
        <f t="shared" si="33"/>
        <v>38.400000000000006</v>
      </c>
      <c r="W82" s="41">
        <f t="shared" si="33"/>
        <v>38.400000000000006</v>
      </c>
      <c r="X82" s="43">
        <f t="shared" si="33"/>
        <v>38.400000000000006</v>
      </c>
      <c r="Y82" s="36">
        <f t="shared" si="33"/>
        <v>38.400000000000006</v>
      </c>
      <c r="Z82" s="44"/>
      <c r="AA82" s="45"/>
      <c r="AB82" s="46"/>
    </row>
    <row r="83" spans="2:28" ht="12.75">
      <c r="B83" s="40">
        <f t="shared" si="29"/>
        <v>23</v>
      </c>
      <c r="C83" s="41">
        <f t="shared" si="30"/>
        <v>9.200000000000001</v>
      </c>
      <c r="D83" s="41">
        <f t="shared" si="30"/>
        <v>9.200000000000001</v>
      </c>
      <c r="E83" s="41">
        <f t="shared" si="30"/>
        <v>9.200000000000001</v>
      </c>
      <c r="F83" s="41">
        <f t="shared" si="30"/>
        <v>9.200000000000001</v>
      </c>
      <c r="G83" s="41">
        <f t="shared" si="30"/>
        <v>9.200000000000001</v>
      </c>
      <c r="H83" s="42"/>
      <c r="I83" s="41">
        <f t="shared" si="31"/>
        <v>18.400000000000002</v>
      </c>
      <c r="J83" s="41">
        <f t="shared" si="31"/>
        <v>18.400000000000002</v>
      </c>
      <c r="K83" s="41">
        <f t="shared" si="31"/>
        <v>18.400000000000002</v>
      </c>
      <c r="L83" s="41">
        <f t="shared" si="31"/>
        <v>18.400000000000002</v>
      </c>
      <c r="M83" s="41">
        <f t="shared" si="31"/>
        <v>18.400000000000002</v>
      </c>
      <c r="N83" s="42"/>
      <c r="O83" s="41">
        <f t="shared" si="32"/>
        <v>27.599999999999998</v>
      </c>
      <c r="P83" s="41">
        <f t="shared" si="32"/>
        <v>27.599999999999998</v>
      </c>
      <c r="Q83" s="41">
        <f t="shared" si="32"/>
        <v>27.599999999999998</v>
      </c>
      <c r="R83" s="41">
        <f t="shared" si="32"/>
        <v>27.599999999999998</v>
      </c>
      <c r="S83" s="41">
        <f t="shared" si="32"/>
        <v>27.599999999999998</v>
      </c>
      <c r="T83" s="42"/>
      <c r="U83" s="41">
        <f t="shared" si="33"/>
        <v>36.800000000000004</v>
      </c>
      <c r="V83" s="41">
        <f t="shared" si="33"/>
        <v>36.800000000000004</v>
      </c>
      <c r="W83" s="41">
        <f t="shared" si="33"/>
        <v>36.800000000000004</v>
      </c>
      <c r="X83" s="43">
        <f t="shared" si="33"/>
        <v>36.800000000000004</v>
      </c>
      <c r="Y83" s="36">
        <f t="shared" si="33"/>
        <v>36.800000000000004</v>
      </c>
      <c r="Z83" s="44"/>
      <c r="AA83" s="45"/>
      <c r="AB83" s="46"/>
    </row>
    <row r="84" spans="2:28" ht="12.75">
      <c r="B84" s="40">
        <f t="shared" si="29"/>
        <v>22</v>
      </c>
      <c r="C84" s="41">
        <f t="shared" si="30"/>
        <v>8.8</v>
      </c>
      <c r="D84" s="41">
        <f t="shared" si="30"/>
        <v>8.8</v>
      </c>
      <c r="E84" s="41">
        <f t="shared" si="30"/>
        <v>8.8</v>
      </c>
      <c r="F84" s="41">
        <f t="shared" si="30"/>
        <v>8.8</v>
      </c>
      <c r="G84" s="41">
        <f t="shared" si="30"/>
        <v>8.8</v>
      </c>
      <c r="H84" s="42"/>
      <c r="I84" s="41">
        <f t="shared" si="31"/>
        <v>17.6</v>
      </c>
      <c r="J84" s="41">
        <f t="shared" si="31"/>
        <v>17.6</v>
      </c>
      <c r="K84" s="41">
        <f t="shared" si="31"/>
        <v>17.6</v>
      </c>
      <c r="L84" s="41">
        <f t="shared" si="31"/>
        <v>17.6</v>
      </c>
      <c r="M84" s="41">
        <f t="shared" si="31"/>
        <v>17.6</v>
      </c>
      <c r="N84" s="42"/>
      <c r="O84" s="41">
        <f t="shared" si="32"/>
        <v>26.4</v>
      </c>
      <c r="P84" s="41">
        <f t="shared" si="32"/>
        <v>26.4</v>
      </c>
      <c r="Q84" s="41">
        <f t="shared" si="32"/>
        <v>26.4</v>
      </c>
      <c r="R84" s="41">
        <f t="shared" si="32"/>
        <v>26.4</v>
      </c>
      <c r="S84" s="41">
        <f t="shared" si="32"/>
        <v>26.4</v>
      </c>
      <c r="T84" s="42"/>
      <c r="U84" s="41">
        <f t="shared" si="33"/>
        <v>35.2</v>
      </c>
      <c r="V84" s="41">
        <f t="shared" si="33"/>
        <v>35.2</v>
      </c>
      <c r="W84" s="41">
        <f t="shared" si="33"/>
        <v>35.2</v>
      </c>
      <c r="X84" s="43">
        <f t="shared" si="33"/>
        <v>35.2</v>
      </c>
      <c r="Y84" s="36">
        <f t="shared" si="33"/>
        <v>35.2</v>
      </c>
      <c r="Z84" s="44"/>
      <c r="AA84" s="45"/>
      <c r="AB84" s="46"/>
    </row>
    <row r="85" spans="2:28" ht="12.75">
      <c r="B85" s="40">
        <f t="shared" si="29"/>
        <v>21</v>
      </c>
      <c r="C85" s="41">
        <f t="shared" si="30"/>
        <v>8.4</v>
      </c>
      <c r="D85" s="41">
        <f t="shared" si="30"/>
        <v>8.4</v>
      </c>
      <c r="E85" s="41">
        <f t="shared" si="30"/>
        <v>8.4</v>
      </c>
      <c r="F85" s="41">
        <f t="shared" si="30"/>
        <v>8.4</v>
      </c>
      <c r="G85" s="41">
        <f t="shared" si="30"/>
        <v>8.4</v>
      </c>
      <c r="H85" s="42"/>
      <c r="I85" s="41">
        <f t="shared" si="31"/>
        <v>16.8</v>
      </c>
      <c r="J85" s="41">
        <f t="shared" si="31"/>
        <v>16.8</v>
      </c>
      <c r="K85" s="41">
        <f t="shared" si="31"/>
        <v>16.8</v>
      </c>
      <c r="L85" s="41">
        <f t="shared" si="31"/>
        <v>16.8</v>
      </c>
      <c r="M85" s="41">
        <f t="shared" si="31"/>
        <v>16.8</v>
      </c>
      <c r="N85" s="42"/>
      <c r="O85" s="41">
        <f t="shared" si="32"/>
        <v>25.2</v>
      </c>
      <c r="P85" s="41">
        <f t="shared" si="32"/>
        <v>25.2</v>
      </c>
      <c r="Q85" s="41">
        <f t="shared" si="32"/>
        <v>25.2</v>
      </c>
      <c r="R85" s="41">
        <f t="shared" si="32"/>
        <v>25.2</v>
      </c>
      <c r="S85" s="41">
        <f t="shared" si="32"/>
        <v>25.2</v>
      </c>
      <c r="T85" s="42"/>
      <c r="U85" s="41">
        <f t="shared" si="33"/>
        <v>33.6</v>
      </c>
      <c r="V85" s="41">
        <f t="shared" si="33"/>
        <v>33.6</v>
      </c>
      <c r="W85" s="41">
        <f t="shared" si="33"/>
        <v>33.6</v>
      </c>
      <c r="X85" s="43">
        <f t="shared" si="33"/>
        <v>33.6</v>
      </c>
      <c r="Y85" s="36">
        <f t="shared" si="33"/>
        <v>33.6</v>
      </c>
      <c r="Z85" s="44"/>
      <c r="AA85" s="45"/>
      <c r="AB85" s="46"/>
    </row>
    <row r="86" spans="2:28" ht="12.75">
      <c r="B86" s="40">
        <f t="shared" si="29"/>
        <v>20</v>
      </c>
      <c r="C86" s="41">
        <f aca="true" t="shared" si="34" ref="C86:G95">($X$1*($B86*0.01))*$G$3</f>
        <v>8</v>
      </c>
      <c r="D86" s="41">
        <f t="shared" si="34"/>
        <v>8</v>
      </c>
      <c r="E86" s="41">
        <f t="shared" si="34"/>
        <v>8</v>
      </c>
      <c r="F86" s="41">
        <f t="shared" si="34"/>
        <v>8</v>
      </c>
      <c r="G86" s="41">
        <f t="shared" si="34"/>
        <v>8</v>
      </c>
      <c r="H86" s="42"/>
      <c r="I86" s="41">
        <f aca="true" t="shared" si="35" ref="I86:M95">($X$1*($B86*0.01))*$M$3</f>
        <v>16</v>
      </c>
      <c r="J86" s="41">
        <f t="shared" si="35"/>
        <v>16</v>
      </c>
      <c r="K86" s="41">
        <f t="shared" si="35"/>
        <v>16</v>
      </c>
      <c r="L86" s="41">
        <f t="shared" si="35"/>
        <v>16</v>
      </c>
      <c r="M86" s="41">
        <f t="shared" si="35"/>
        <v>16</v>
      </c>
      <c r="N86" s="42"/>
      <c r="O86" s="41">
        <f aca="true" t="shared" si="36" ref="O86:S95">($X$1*($B86*0.01))*$S$3</f>
        <v>24</v>
      </c>
      <c r="P86" s="41">
        <f t="shared" si="36"/>
        <v>24</v>
      </c>
      <c r="Q86" s="41">
        <f t="shared" si="36"/>
        <v>24</v>
      </c>
      <c r="R86" s="41">
        <f t="shared" si="36"/>
        <v>24</v>
      </c>
      <c r="S86" s="41">
        <f t="shared" si="36"/>
        <v>24</v>
      </c>
      <c r="T86" s="42"/>
      <c r="U86" s="41">
        <f aca="true" t="shared" si="37" ref="U86:Y95">($X$1*($B86*0.01))*$Y$3</f>
        <v>32</v>
      </c>
      <c r="V86" s="41">
        <f t="shared" si="37"/>
        <v>32</v>
      </c>
      <c r="W86" s="41">
        <f t="shared" si="37"/>
        <v>32</v>
      </c>
      <c r="X86" s="43">
        <f t="shared" si="37"/>
        <v>32</v>
      </c>
      <c r="Y86" s="36">
        <f t="shared" si="37"/>
        <v>32</v>
      </c>
      <c r="Z86" s="44"/>
      <c r="AA86" s="45"/>
      <c r="AB86" s="46"/>
    </row>
    <row r="87" spans="2:28" ht="12.75">
      <c r="B87" s="40">
        <f t="shared" si="29"/>
        <v>19</v>
      </c>
      <c r="C87" s="41">
        <f t="shared" si="34"/>
        <v>7.6000000000000005</v>
      </c>
      <c r="D87" s="41">
        <f t="shared" si="34"/>
        <v>7.6000000000000005</v>
      </c>
      <c r="E87" s="41">
        <f t="shared" si="34"/>
        <v>7.6000000000000005</v>
      </c>
      <c r="F87" s="41">
        <f t="shared" si="34"/>
        <v>7.6000000000000005</v>
      </c>
      <c r="G87" s="41">
        <f t="shared" si="34"/>
        <v>7.6000000000000005</v>
      </c>
      <c r="H87" s="42"/>
      <c r="I87" s="41">
        <f t="shared" si="35"/>
        <v>15.200000000000001</v>
      </c>
      <c r="J87" s="41">
        <f t="shared" si="35"/>
        <v>15.200000000000001</v>
      </c>
      <c r="K87" s="41">
        <f t="shared" si="35"/>
        <v>15.200000000000001</v>
      </c>
      <c r="L87" s="41">
        <f t="shared" si="35"/>
        <v>15.200000000000001</v>
      </c>
      <c r="M87" s="41">
        <f t="shared" si="35"/>
        <v>15.200000000000001</v>
      </c>
      <c r="N87" s="42"/>
      <c r="O87" s="41">
        <f t="shared" si="36"/>
        <v>22.8</v>
      </c>
      <c r="P87" s="41">
        <f t="shared" si="36"/>
        <v>22.8</v>
      </c>
      <c r="Q87" s="41">
        <f t="shared" si="36"/>
        <v>22.8</v>
      </c>
      <c r="R87" s="41">
        <f t="shared" si="36"/>
        <v>22.8</v>
      </c>
      <c r="S87" s="41">
        <f t="shared" si="36"/>
        <v>22.8</v>
      </c>
      <c r="T87" s="42"/>
      <c r="U87" s="41">
        <f t="shared" si="37"/>
        <v>30.400000000000002</v>
      </c>
      <c r="V87" s="41">
        <f t="shared" si="37"/>
        <v>30.400000000000002</v>
      </c>
      <c r="W87" s="41">
        <f t="shared" si="37"/>
        <v>30.400000000000002</v>
      </c>
      <c r="X87" s="43">
        <f t="shared" si="37"/>
        <v>30.400000000000002</v>
      </c>
      <c r="Y87" s="36">
        <f t="shared" si="37"/>
        <v>30.400000000000002</v>
      </c>
      <c r="Z87" s="44"/>
      <c r="AA87" s="45"/>
      <c r="AB87" s="46"/>
    </row>
    <row r="88" spans="2:28" ht="12.75">
      <c r="B88" s="40">
        <f t="shared" si="29"/>
        <v>18</v>
      </c>
      <c r="C88" s="41">
        <f t="shared" si="34"/>
        <v>7.2</v>
      </c>
      <c r="D88" s="41">
        <f t="shared" si="34"/>
        <v>7.2</v>
      </c>
      <c r="E88" s="41">
        <f t="shared" si="34"/>
        <v>7.2</v>
      </c>
      <c r="F88" s="41">
        <f t="shared" si="34"/>
        <v>7.2</v>
      </c>
      <c r="G88" s="41">
        <f t="shared" si="34"/>
        <v>7.2</v>
      </c>
      <c r="H88" s="42"/>
      <c r="I88" s="41">
        <f t="shared" si="35"/>
        <v>14.4</v>
      </c>
      <c r="J88" s="41">
        <f t="shared" si="35"/>
        <v>14.4</v>
      </c>
      <c r="K88" s="41">
        <f t="shared" si="35"/>
        <v>14.4</v>
      </c>
      <c r="L88" s="41">
        <f t="shared" si="35"/>
        <v>14.4</v>
      </c>
      <c r="M88" s="41">
        <f t="shared" si="35"/>
        <v>14.4</v>
      </c>
      <c r="N88" s="42"/>
      <c r="O88" s="41">
        <f t="shared" si="36"/>
        <v>21.599999999999998</v>
      </c>
      <c r="P88" s="41">
        <f t="shared" si="36"/>
        <v>21.599999999999998</v>
      </c>
      <c r="Q88" s="41">
        <f t="shared" si="36"/>
        <v>21.599999999999998</v>
      </c>
      <c r="R88" s="41">
        <f t="shared" si="36"/>
        <v>21.599999999999998</v>
      </c>
      <c r="S88" s="41">
        <f t="shared" si="36"/>
        <v>21.599999999999998</v>
      </c>
      <c r="T88" s="42"/>
      <c r="U88" s="41">
        <f t="shared" si="37"/>
        <v>28.8</v>
      </c>
      <c r="V88" s="41">
        <f t="shared" si="37"/>
        <v>28.8</v>
      </c>
      <c r="W88" s="41">
        <f t="shared" si="37"/>
        <v>28.8</v>
      </c>
      <c r="X88" s="43">
        <f t="shared" si="37"/>
        <v>28.8</v>
      </c>
      <c r="Y88" s="36">
        <f t="shared" si="37"/>
        <v>28.8</v>
      </c>
      <c r="Z88" s="44"/>
      <c r="AA88" s="45"/>
      <c r="AB88" s="46"/>
    </row>
    <row r="89" spans="2:28" ht="12.75">
      <c r="B89" s="40">
        <f t="shared" si="29"/>
        <v>17</v>
      </c>
      <c r="C89" s="41">
        <f t="shared" si="34"/>
        <v>6.800000000000001</v>
      </c>
      <c r="D89" s="41">
        <f t="shared" si="34"/>
        <v>6.800000000000001</v>
      </c>
      <c r="E89" s="41">
        <f t="shared" si="34"/>
        <v>6.800000000000001</v>
      </c>
      <c r="F89" s="41">
        <f t="shared" si="34"/>
        <v>6.800000000000001</v>
      </c>
      <c r="G89" s="41">
        <f t="shared" si="34"/>
        <v>6.800000000000001</v>
      </c>
      <c r="H89" s="42"/>
      <c r="I89" s="41">
        <f t="shared" si="35"/>
        <v>13.600000000000001</v>
      </c>
      <c r="J89" s="41">
        <f t="shared" si="35"/>
        <v>13.600000000000001</v>
      </c>
      <c r="K89" s="41">
        <f t="shared" si="35"/>
        <v>13.600000000000001</v>
      </c>
      <c r="L89" s="41">
        <f t="shared" si="35"/>
        <v>13.600000000000001</v>
      </c>
      <c r="M89" s="41">
        <f t="shared" si="35"/>
        <v>13.600000000000001</v>
      </c>
      <c r="N89" s="42"/>
      <c r="O89" s="41">
        <f t="shared" si="36"/>
        <v>20.4</v>
      </c>
      <c r="P89" s="41">
        <f t="shared" si="36"/>
        <v>20.4</v>
      </c>
      <c r="Q89" s="41">
        <f t="shared" si="36"/>
        <v>20.4</v>
      </c>
      <c r="R89" s="41">
        <f t="shared" si="36"/>
        <v>20.4</v>
      </c>
      <c r="S89" s="41">
        <f t="shared" si="36"/>
        <v>20.4</v>
      </c>
      <c r="T89" s="42"/>
      <c r="U89" s="41">
        <f t="shared" si="37"/>
        <v>27.200000000000003</v>
      </c>
      <c r="V89" s="41">
        <f t="shared" si="37"/>
        <v>27.200000000000003</v>
      </c>
      <c r="W89" s="41">
        <f t="shared" si="37"/>
        <v>27.200000000000003</v>
      </c>
      <c r="X89" s="43">
        <f t="shared" si="37"/>
        <v>27.200000000000003</v>
      </c>
      <c r="Y89" s="36">
        <f t="shared" si="37"/>
        <v>27.200000000000003</v>
      </c>
      <c r="Z89" s="44"/>
      <c r="AA89" s="45"/>
      <c r="AB89" s="46"/>
    </row>
    <row r="90" spans="2:28" ht="12.75">
      <c r="B90" s="40">
        <f t="shared" si="29"/>
        <v>16</v>
      </c>
      <c r="C90" s="41">
        <f t="shared" si="34"/>
        <v>6.4</v>
      </c>
      <c r="D90" s="41">
        <f t="shared" si="34"/>
        <v>6.4</v>
      </c>
      <c r="E90" s="41">
        <f t="shared" si="34"/>
        <v>6.4</v>
      </c>
      <c r="F90" s="41">
        <f t="shared" si="34"/>
        <v>6.4</v>
      </c>
      <c r="G90" s="41">
        <f t="shared" si="34"/>
        <v>6.4</v>
      </c>
      <c r="H90" s="42"/>
      <c r="I90" s="41">
        <f t="shared" si="35"/>
        <v>12.8</v>
      </c>
      <c r="J90" s="41">
        <f t="shared" si="35"/>
        <v>12.8</v>
      </c>
      <c r="K90" s="41">
        <f t="shared" si="35"/>
        <v>12.8</v>
      </c>
      <c r="L90" s="41">
        <f t="shared" si="35"/>
        <v>12.8</v>
      </c>
      <c r="M90" s="41">
        <f t="shared" si="35"/>
        <v>12.8</v>
      </c>
      <c r="N90" s="42"/>
      <c r="O90" s="41">
        <f t="shared" si="36"/>
        <v>19.2</v>
      </c>
      <c r="P90" s="41">
        <f t="shared" si="36"/>
        <v>19.2</v>
      </c>
      <c r="Q90" s="41">
        <f t="shared" si="36"/>
        <v>19.2</v>
      </c>
      <c r="R90" s="41">
        <f t="shared" si="36"/>
        <v>19.2</v>
      </c>
      <c r="S90" s="41">
        <f t="shared" si="36"/>
        <v>19.2</v>
      </c>
      <c r="T90" s="42"/>
      <c r="U90" s="41">
        <f t="shared" si="37"/>
        <v>25.6</v>
      </c>
      <c r="V90" s="41">
        <f t="shared" si="37"/>
        <v>25.6</v>
      </c>
      <c r="W90" s="41">
        <f t="shared" si="37"/>
        <v>25.6</v>
      </c>
      <c r="X90" s="43">
        <f t="shared" si="37"/>
        <v>25.6</v>
      </c>
      <c r="Y90" s="36">
        <f t="shared" si="37"/>
        <v>25.6</v>
      </c>
      <c r="Z90" s="44"/>
      <c r="AA90" s="45"/>
      <c r="AB90" s="46"/>
    </row>
    <row r="91" spans="2:28" ht="12.75">
      <c r="B91" s="40">
        <f t="shared" si="29"/>
        <v>15</v>
      </c>
      <c r="C91" s="41">
        <f t="shared" si="34"/>
        <v>6</v>
      </c>
      <c r="D91" s="41">
        <f t="shared" si="34"/>
        <v>6</v>
      </c>
      <c r="E91" s="41">
        <f t="shared" si="34"/>
        <v>6</v>
      </c>
      <c r="F91" s="41">
        <f t="shared" si="34"/>
        <v>6</v>
      </c>
      <c r="G91" s="41">
        <f t="shared" si="34"/>
        <v>6</v>
      </c>
      <c r="H91" s="42"/>
      <c r="I91" s="41">
        <f t="shared" si="35"/>
        <v>12</v>
      </c>
      <c r="J91" s="41">
        <f t="shared" si="35"/>
        <v>12</v>
      </c>
      <c r="K91" s="41">
        <f t="shared" si="35"/>
        <v>12</v>
      </c>
      <c r="L91" s="41">
        <f t="shared" si="35"/>
        <v>12</v>
      </c>
      <c r="M91" s="41">
        <f t="shared" si="35"/>
        <v>12</v>
      </c>
      <c r="N91" s="42"/>
      <c r="O91" s="41">
        <f t="shared" si="36"/>
        <v>18</v>
      </c>
      <c r="P91" s="41">
        <f t="shared" si="36"/>
        <v>18</v>
      </c>
      <c r="Q91" s="41">
        <f t="shared" si="36"/>
        <v>18</v>
      </c>
      <c r="R91" s="41">
        <f t="shared" si="36"/>
        <v>18</v>
      </c>
      <c r="S91" s="41">
        <f t="shared" si="36"/>
        <v>18</v>
      </c>
      <c r="T91" s="42"/>
      <c r="U91" s="41">
        <f t="shared" si="37"/>
        <v>24</v>
      </c>
      <c r="V91" s="41">
        <f t="shared" si="37"/>
        <v>24</v>
      </c>
      <c r="W91" s="41">
        <f t="shared" si="37"/>
        <v>24</v>
      </c>
      <c r="X91" s="43">
        <f t="shared" si="37"/>
        <v>24</v>
      </c>
      <c r="Y91" s="36">
        <f t="shared" si="37"/>
        <v>24</v>
      </c>
      <c r="Z91" s="44"/>
      <c r="AA91" s="45"/>
      <c r="AB91" s="46"/>
    </row>
    <row r="92" spans="2:28" ht="12.75">
      <c r="B92" s="40">
        <f t="shared" si="29"/>
        <v>14</v>
      </c>
      <c r="C92" s="41">
        <f t="shared" si="34"/>
        <v>5.600000000000001</v>
      </c>
      <c r="D92" s="41">
        <f t="shared" si="34"/>
        <v>5.600000000000001</v>
      </c>
      <c r="E92" s="41">
        <f t="shared" si="34"/>
        <v>5.600000000000001</v>
      </c>
      <c r="F92" s="41">
        <f t="shared" si="34"/>
        <v>5.600000000000001</v>
      </c>
      <c r="G92" s="41">
        <f t="shared" si="34"/>
        <v>5.600000000000001</v>
      </c>
      <c r="H92" s="42"/>
      <c r="I92" s="41">
        <f t="shared" si="35"/>
        <v>11.200000000000003</v>
      </c>
      <c r="J92" s="41">
        <f t="shared" si="35"/>
        <v>11.200000000000003</v>
      </c>
      <c r="K92" s="41">
        <f t="shared" si="35"/>
        <v>11.200000000000003</v>
      </c>
      <c r="L92" s="41">
        <f t="shared" si="35"/>
        <v>11.200000000000003</v>
      </c>
      <c r="M92" s="41">
        <f t="shared" si="35"/>
        <v>11.200000000000003</v>
      </c>
      <c r="N92" s="42"/>
      <c r="O92" s="41">
        <f t="shared" si="36"/>
        <v>16.8</v>
      </c>
      <c r="P92" s="41">
        <f t="shared" si="36"/>
        <v>16.8</v>
      </c>
      <c r="Q92" s="41">
        <f t="shared" si="36"/>
        <v>16.8</v>
      </c>
      <c r="R92" s="41">
        <f t="shared" si="36"/>
        <v>16.8</v>
      </c>
      <c r="S92" s="41">
        <f t="shared" si="36"/>
        <v>16.8</v>
      </c>
      <c r="T92" s="42"/>
      <c r="U92" s="41">
        <f t="shared" si="37"/>
        <v>22.400000000000006</v>
      </c>
      <c r="V92" s="41">
        <f t="shared" si="37"/>
        <v>22.400000000000006</v>
      </c>
      <c r="W92" s="41">
        <f t="shared" si="37"/>
        <v>22.400000000000006</v>
      </c>
      <c r="X92" s="43">
        <f t="shared" si="37"/>
        <v>22.400000000000006</v>
      </c>
      <c r="Y92" s="36">
        <f t="shared" si="37"/>
        <v>22.400000000000006</v>
      </c>
      <c r="Z92" s="44"/>
      <c r="AA92" s="45"/>
      <c r="AB92" s="46"/>
    </row>
    <row r="93" spans="2:28" ht="12.75">
      <c r="B93" s="40">
        <f t="shared" si="29"/>
        <v>13</v>
      </c>
      <c r="C93" s="41">
        <f t="shared" si="34"/>
        <v>5.2</v>
      </c>
      <c r="D93" s="41">
        <f t="shared" si="34"/>
        <v>5.2</v>
      </c>
      <c r="E93" s="41">
        <f t="shared" si="34"/>
        <v>5.2</v>
      </c>
      <c r="F93" s="41">
        <f t="shared" si="34"/>
        <v>5.2</v>
      </c>
      <c r="G93" s="41">
        <f t="shared" si="34"/>
        <v>5.2</v>
      </c>
      <c r="H93" s="42"/>
      <c r="I93" s="41">
        <f t="shared" si="35"/>
        <v>10.4</v>
      </c>
      <c r="J93" s="41">
        <f t="shared" si="35"/>
        <v>10.4</v>
      </c>
      <c r="K93" s="41">
        <f t="shared" si="35"/>
        <v>10.4</v>
      </c>
      <c r="L93" s="41">
        <f t="shared" si="35"/>
        <v>10.4</v>
      </c>
      <c r="M93" s="41">
        <f t="shared" si="35"/>
        <v>10.4</v>
      </c>
      <c r="N93" s="42"/>
      <c r="O93" s="41">
        <f t="shared" si="36"/>
        <v>15.6</v>
      </c>
      <c r="P93" s="41">
        <f t="shared" si="36"/>
        <v>15.6</v>
      </c>
      <c r="Q93" s="41">
        <f t="shared" si="36"/>
        <v>15.6</v>
      </c>
      <c r="R93" s="41">
        <f t="shared" si="36"/>
        <v>15.6</v>
      </c>
      <c r="S93" s="41">
        <f t="shared" si="36"/>
        <v>15.6</v>
      </c>
      <c r="T93" s="42"/>
      <c r="U93" s="41">
        <f t="shared" si="37"/>
        <v>20.8</v>
      </c>
      <c r="V93" s="41">
        <f t="shared" si="37"/>
        <v>20.8</v>
      </c>
      <c r="W93" s="41">
        <f t="shared" si="37"/>
        <v>20.8</v>
      </c>
      <c r="X93" s="43">
        <f t="shared" si="37"/>
        <v>20.8</v>
      </c>
      <c r="Y93" s="36">
        <f t="shared" si="37"/>
        <v>20.8</v>
      </c>
      <c r="Z93" s="44"/>
      <c r="AA93" s="45"/>
      <c r="AB93" s="46"/>
    </row>
    <row r="94" spans="2:28" ht="12.75">
      <c r="B94" s="40">
        <f t="shared" si="29"/>
        <v>12</v>
      </c>
      <c r="C94" s="41">
        <f t="shared" si="34"/>
        <v>4.800000000000001</v>
      </c>
      <c r="D94" s="41">
        <f t="shared" si="34"/>
        <v>4.800000000000001</v>
      </c>
      <c r="E94" s="41">
        <f t="shared" si="34"/>
        <v>4.800000000000001</v>
      </c>
      <c r="F94" s="41">
        <f t="shared" si="34"/>
        <v>4.800000000000001</v>
      </c>
      <c r="G94" s="41">
        <f t="shared" si="34"/>
        <v>4.800000000000001</v>
      </c>
      <c r="H94" s="42"/>
      <c r="I94" s="41">
        <f t="shared" si="35"/>
        <v>9.600000000000001</v>
      </c>
      <c r="J94" s="41">
        <f t="shared" si="35"/>
        <v>9.600000000000001</v>
      </c>
      <c r="K94" s="41">
        <f t="shared" si="35"/>
        <v>9.600000000000001</v>
      </c>
      <c r="L94" s="41">
        <f t="shared" si="35"/>
        <v>9.600000000000001</v>
      </c>
      <c r="M94" s="41">
        <f t="shared" si="35"/>
        <v>9.600000000000001</v>
      </c>
      <c r="N94" s="42"/>
      <c r="O94" s="41">
        <f t="shared" si="36"/>
        <v>14.399999999999999</v>
      </c>
      <c r="P94" s="41">
        <f t="shared" si="36"/>
        <v>14.399999999999999</v>
      </c>
      <c r="Q94" s="41">
        <f t="shared" si="36"/>
        <v>14.399999999999999</v>
      </c>
      <c r="R94" s="41">
        <f t="shared" si="36"/>
        <v>14.399999999999999</v>
      </c>
      <c r="S94" s="41">
        <f t="shared" si="36"/>
        <v>14.399999999999999</v>
      </c>
      <c r="T94" s="42"/>
      <c r="U94" s="41">
        <f t="shared" si="37"/>
        <v>19.200000000000003</v>
      </c>
      <c r="V94" s="41">
        <f t="shared" si="37"/>
        <v>19.200000000000003</v>
      </c>
      <c r="W94" s="41">
        <f t="shared" si="37"/>
        <v>19.200000000000003</v>
      </c>
      <c r="X94" s="43">
        <f t="shared" si="37"/>
        <v>19.200000000000003</v>
      </c>
      <c r="Y94" s="36">
        <f t="shared" si="37"/>
        <v>19.200000000000003</v>
      </c>
      <c r="Z94" s="44"/>
      <c r="AA94" s="45"/>
      <c r="AB94" s="46"/>
    </row>
    <row r="95" spans="2:28" ht="12.75">
      <c r="B95" s="40">
        <f t="shared" si="29"/>
        <v>11</v>
      </c>
      <c r="C95" s="41">
        <f t="shared" si="34"/>
        <v>4.4</v>
      </c>
      <c r="D95" s="41">
        <f t="shared" si="34"/>
        <v>4.4</v>
      </c>
      <c r="E95" s="41">
        <f t="shared" si="34"/>
        <v>4.4</v>
      </c>
      <c r="F95" s="41">
        <f t="shared" si="34"/>
        <v>4.4</v>
      </c>
      <c r="G95" s="41">
        <f t="shared" si="34"/>
        <v>4.4</v>
      </c>
      <c r="H95" s="42"/>
      <c r="I95" s="41">
        <f t="shared" si="35"/>
        <v>8.8</v>
      </c>
      <c r="J95" s="41">
        <f t="shared" si="35"/>
        <v>8.8</v>
      </c>
      <c r="K95" s="41">
        <f t="shared" si="35"/>
        <v>8.8</v>
      </c>
      <c r="L95" s="41">
        <f t="shared" si="35"/>
        <v>8.8</v>
      </c>
      <c r="M95" s="41">
        <f t="shared" si="35"/>
        <v>8.8</v>
      </c>
      <c r="N95" s="42"/>
      <c r="O95" s="41">
        <f t="shared" si="36"/>
        <v>13.2</v>
      </c>
      <c r="P95" s="41">
        <f t="shared" si="36"/>
        <v>13.2</v>
      </c>
      <c r="Q95" s="41">
        <f t="shared" si="36"/>
        <v>13.2</v>
      </c>
      <c r="R95" s="41">
        <f t="shared" si="36"/>
        <v>13.2</v>
      </c>
      <c r="S95" s="41">
        <f t="shared" si="36"/>
        <v>13.2</v>
      </c>
      <c r="T95" s="42"/>
      <c r="U95" s="41">
        <f t="shared" si="37"/>
        <v>17.6</v>
      </c>
      <c r="V95" s="41">
        <f t="shared" si="37"/>
        <v>17.6</v>
      </c>
      <c r="W95" s="41">
        <f t="shared" si="37"/>
        <v>17.6</v>
      </c>
      <c r="X95" s="43">
        <f t="shared" si="37"/>
        <v>17.6</v>
      </c>
      <c r="Y95" s="36">
        <f t="shared" si="37"/>
        <v>17.6</v>
      </c>
      <c r="Z95" s="44"/>
      <c r="AA95" s="45"/>
      <c r="AB95" s="46"/>
    </row>
    <row r="96" spans="2:28" ht="12.75">
      <c r="B96" s="40">
        <f t="shared" si="29"/>
        <v>10</v>
      </c>
      <c r="C96" s="41">
        <f aca="true" t="shared" si="38" ref="C96:G106">($X$1*($B96*0.01))*$G$3</f>
        <v>4</v>
      </c>
      <c r="D96" s="41">
        <f t="shared" si="38"/>
        <v>4</v>
      </c>
      <c r="E96" s="41">
        <f t="shared" si="38"/>
        <v>4</v>
      </c>
      <c r="F96" s="41">
        <f t="shared" si="38"/>
        <v>4</v>
      </c>
      <c r="G96" s="41">
        <f t="shared" si="38"/>
        <v>4</v>
      </c>
      <c r="H96" s="42"/>
      <c r="I96" s="41">
        <f aca="true" t="shared" si="39" ref="I96:M106">($X$1*($B96*0.01))*$M$3</f>
        <v>8</v>
      </c>
      <c r="J96" s="41">
        <f t="shared" si="39"/>
        <v>8</v>
      </c>
      <c r="K96" s="41">
        <f t="shared" si="39"/>
        <v>8</v>
      </c>
      <c r="L96" s="41">
        <f t="shared" si="39"/>
        <v>8</v>
      </c>
      <c r="M96" s="41">
        <f t="shared" si="39"/>
        <v>8</v>
      </c>
      <c r="N96" s="42"/>
      <c r="O96" s="41">
        <f aca="true" t="shared" si="40" ref="O96:S106">($X$1*($B96*0.01))*$S$3</f>
        <v>12</v>
      </c>
      <c r="P96" s="41">
        <f t="shared" si="40"/>
        <v>12</v>
      </c>
      <c r="Q96" s="41">
        <f t="shared" si="40"/>
        <v>12</v>
      </c>
      <c r="R96" s="41">
        <f t="shared" si="40"/>
        <v>12</v>
      </c>
      <c r="S96" s="41">
        <f t="shared" si="40"/>
        <v>12</v>
      </c>
      <c r="T96" s="42"/>
      <c r="U96" s="41">
        <f aca="true" t="shared" si="41" ref="U96:Y106">($X$1*($B96*0.01))*$Y$3</f>
        <v>16</v>
      </c>
      <c r="V96" s="41">
        <f t="shared" si="41"/>
        <v>16</v>
      </c>
      <c r="W96" s="41">
        <f t="shared" si="41"/>
        <v>16</v>
      </c>
      <c r="X96" s="43">
        <f t="shared" si="41"/>
        <v>16</v>
      </c>
      <c r="Y96" s="36">
        <f t="shared" si="41"/>
        <v>16</v>
      </c>
      <c r="Z96" s="44"/>
      <c r="AA96" s="45"/>
      <c r="AB96" s="46"/>
    </row>
    <row r="97" spans="2:28" ht="12.75">
      <c r="B97" s="40">
        <f t="shared" si="29"/>
        <v>9</v>
      </c>
      <c r="C97" s="41">
        <f t="shared" si="38"/>
        <v>3.6</v>
      </c>
      <c r="D97" s="41">
        <f t="shared" si="38"/>
        <v>3.6</v>
      </c>
      <c r="E97" s="41">
        <f t="shared" si="38"/>
        <v>3.6</v>
      </c>
      <c r="F97" s="41">
        <f t="shared" si="38"/>
        <v>3.6</v>
      </c>
      <c r="G97" s="41">
        <f t="shared" si="38"/>
        <v>3.6</v>
      </c>
      <c r="H97" s="42"/>
      <c r="I97" s="41">
        <f t="shared" si="39"/>
        <v>7.2</v>
      </c>
      <c r="J97" s="41">
        <f t="shared" si="39"/>
        <v>7.2</v>
      </c>
      <c r="K97" s="41">
        <f t="shared" si="39"/>
        <v>7.2</v>
      </c>
      <c r="L97" s="41">
        <f t="shared" si="39"/>
        <v>7.2</v>
      </c>
      <c r="M97" s="41">
        <f t="shared" si="39"/>
        <v>7.2</v>
      </c>
      <c r="N97" s="42"/>
      <c r="O97" s="41">
        <f t="shared" si="40"/>
        <v>10.799999999999999</v>
      </c>
      <c r="P97" s="41">
        <f t="shared" si="40"/>
        <v>10.799999999999999</v>
      </c>
      <c r="Q97" s="41">
        <f t="shared" si="40"/>
        <v>10.799999999999999</v>
      </c>
      <c r="R97" s="41">
        <f t="shared" si="40"/>
        <v>10.799999999999999</v>
      </c>
      <c r="S97" s="41">
        <f t="shared" si="40"/>
        <v>10.799999999999999</v>
      </c>
      <c r="T97" s="42"/>
      <c r="U97" s="41">
        <f t="shared" si="41"/>
        <v>14.4</v>
      </c>
      <c r="V97" s="41">
        <f t="shared" si="41"/>
        <v>14.4</v>
      </c>
      <c r="W97" s="41">
        <f t="shared" si="41"/>
        <v>14.4</v>
      </c>
      <c r="X97" s="43">
        <f t="shared" si="41"/>
        <v>14.4</v>
      </c>
      <c r="Y97" s="36">
        <f t="shared" si="41"/>
        <v>14.4</v>
      </c>
      <c r="Z97" s="44"/>
      <c r="AA97" s="45"/>
      <c r="AB97" s="46"/>
    </row>
    <row r="98" spans="2:28" ht="12.75">
      <c r="B98" s="40">
        <f t="shared" si="29"/>
        <v>8</v>
      </c>
      <c r="C98" s="41">
        <f t="shared" si="38"/>
        <v>3.2</v>
      </c>
      <c r="D98" s="41">
        <f t="shared" si="38"/>
        <v>3.2</v>
      </c>
      <c r="E98" s="41">
        <f t="shared" si="38"/>
        <v>3.2</v>
      </c>
      <c r="F98" s="41">
        <f t="shared" si="38"/>
        <v>3.2</v>
      </c>
      <c r="G98" s="41">
        <f t="shared" si="38"/>
        <v>3.2</v>
      </c>
      <c r="H98" s="42"/>
      <c r="I98" s="41">
        <f t="shared" si="39"/>
        <v>6.4</v>
      </c>
      <c r="J98" s="41">
        <f t="shared" si="39"/>
        <v>6.4</v>
      </c>
      <c r="K98" s="41">
        <f t="shared" si="39"/>
        <v>6.4</v>
      </c>
      <c r="L98" s="41">
        <f t="shared" si="39"/>
        <v>6.4</v>
      </c>
      <c r="M98" s="41">
        <f t="shared" si="39"/>
        <v>6.4</v>
      </c>
      <c r="N98" s="42"/>
      <c r="O98" s="41">
        <f t="shared" si="40"/>
        <v>9.6</v>
      </c>
      <c r="P98" s="41">
        <f t="shared" si="40"/>
        <v>9.6</v>
      </c>
      <c r="Q98" s="41">
        <f t="shared" si="40"/>
        <v>9.6</v>
      </c>
      <c r="R98" s="41">
        <f t="shared" si="40"/>
        <v>9.6</v>
      </c>
      <c r="S98" s="41">
        <f t="shared" si="40"/>
        <v>9.6</v>
      </c>
      <c r="T98" s="42"/>
      <c r="U98" s="41">
        <f t="shared" si="41"/>
        <v>12.8</v>
      </c>
      <c r="V98" s="41">
        <f t="shared" si="41"/>
        <v>12.8</v>
      </c>
      <c r="W98" s="41">
        <f t="shared" si="41"/>
        <v>12.8</v>
      </c>
      <c r="X98" s="43">
        <f t="shared" si="41"/>
        <v>12.8</v>
      </c>
      <c r="Y98" s="36">
        <f t="shared" si="41"/>
        <v>12.8</v>
      </c>
      <c r="Z98" s="44"/>
      <c r="AA98" s="45"/>
      <c r="AB98" s="46"/>
    </row>
    <row r="99" spans="2:28" ht="12.75">
      <c r="B99" s="40">
        <f t="shared" si="29"/>
        <v>7</v>
      </c>
      <c r="C99" s="41">
        <f t="shared" si="38"/>
        <v>2.8000000000000007</v>
      </c>
      <c r="D99" s="41">
        <f t="shared" si="38"/>
        <v>2.8000000000000007</v>
      </c>
      <c r="E99" s="41">
        <f t="shared" si="38"/>
        <v>2.8000000000000007</v>
      </c>
      <c r="F99" s="41">
        <f t="shared" si="38"/>
        <v>2.8000000000000007</v>
      </c>
      <c r="G99" s="41">
        <f t="shared" si="38"/>
        <v>2.8000000000000007</v>
      </c>
      <c r="H99" s="42"/>
      <c r="I99" s="41">
        <f t="shared" si="39"/>
        <v>5.600000000000001</v>
      </c>
      <c r="J99" s="41">
        <f t="shared" si="39"/>
        <v>5.600000000000001</v>
      </c>
      <c r="K99" s="41">
        <f t="shared" si="39"/>
        <v>5.600000000000001</v>
      </c>
      <c r="L99" s="41">
        <f t="shared" si="39"/>
        <v>5.600000000000001</v>
      </c>
      <c r="M99" s="41">
        <f t="shared" si="39"/>
        <v>5.600000000000001</v>
      </c>
      <c r="N99" s="42"/>
      <c r="O99" s="41">
        <f t="shared" si="40"/>
        <v>8.4</v>
      </c>
      <c r="P99" s="41">
        <f t="shared" si="40"/>
        <v>8.4</v>
      </c>
      <c r="Q99" s="41">
        <f t="shared" si="40"/>
        <v>8.4</v>
      </c>
      <c r="R99" s="41">
        <f t="shared" si="40"/>
        <v>8.4</v>
      </c>
      <c r="S99" s="41">
        <f t="shared" si="40"/>
        <v>8.4</v>
      </c>
      <c r="T99" s="42"/>
      <c r="U99" s="41">
        <f t="shared" si="41"/>
        <v>11.200000000000003</v>
      </c>
      <c r="V99" s="41">
        <f t="shared" si="41"/>
        <v>11.200000000000003</v>
      </c>
      <c r="W99" s="41">
        <f t="shared" si="41"/>
        <v>11.200000000000003</v>
      </c>
      <c r="X99" s="43">
        <f t="shared" si="41"/>
        <v>11.200000000000003</v>
      </c>
      <c r="Y99" s="36">
        <f t="shared" si="41"/>
        <v>11.200000000000003</v>
      </c>
      <c r="Z99" s="44"/>
      <c r="AA99" s="45"/>
      <c r="AB99" s="46"/>
    </row>
    <row r="100" spans="2:28" ht="12.75">
      <c r="B100" s="40">
        <f t="shared" si="29"/>
        <v>6</v>
      </c>
      <c r="C100" s="41">
        <f t="shared" si="38"/>
        <v>2.4000000000000004</v>
      </c>
      <c r="D100" s="41">
        <f t="shared" si="38"/>
        <v>2.4000000000000004</v>
      </c>
      <c r="E100" s="41">
        <f t="shared" si="38"/>
        <v>2.4000000000000004</v>
      </c>
      <c r="F100" s="41">
        <f t="shared" si="38"/>
        <v>2.4000000000000004</v>
      </c>
      <c r="G100" s="41">
        <f t="shared" si="38"/>
        <v>2.4000000000000004</v>
      </c>
      <c r="H100" s="42"/>
      <c r="I100" s="41">
        <f t="shared" si="39"/>
        <v>4.800000000000001</v>
      </c>
      <c r="J100" s="41">
        <f t="shared" si="39"/>
        <v>4.800000000000001</v>
      </c>
      <c r="K100" s="41">
        <f t="shared" si="39"/>
        <v>4.800000000000001</v>
      </c>
      <c r="L100" s="41">
        <f t="shared" si="39"/>
        <v>4.800000000000001</v>
      </c>
      <c r="M100" s="41">
        <f t="shared" si="39"/>
        <v>4.800000000000001</v>
      </c>
      <c r="N100" s="42"/>
      <c r="O100" s="41">
        <f t="shared" si="40"/>
        <v>7.199999999999999</v>
      </c>
      <c r="P100" s="41">
        <f t="shared" si="40"/>
        <v>7.199999999999999</v>
      </c>
      <c r="Q100" s="41">
        <f t="shared" si="40"/>
        <v>7.199999999999999</v>
      </c>
      <c r="R100" s="41">
        <f t="shared" si="40"/>
        <v>7.199999999999999</v>
      </c>
      <c r="S100" s="41">
        <f t="shared" si="40"/>
        <v>7.199999999999999</v>
      </c>
      <c r="T100" s="42"/>
      <c r="U100" s="41">
        <f t="shared" si="41"/>
        <v>9.600000000000001</v>
      </c>
      <c r="V100" s="41">
        <f t="shared" si="41"/>
        <v>9.600000000000001</v>
      </c>
      <c r="W100" s="41">
        <f t="shared" si="41"/>
        <v>9.600000000000001</v>
      </c>
      <c r="X100" s="43">
        <f t="shared" si="41"/>
        <v>9.600000000000001</v>
      </c>
      <c r="Y100" s="36">
        <f t="shared" si="41"/>
        <v>9.600000000000001</v>
      </c>
      <c r="Z100" s="44"/>
      <c r="AA100" s="45"/>
      <c r="AB100" s="46"/>
    </row>
    <row r="101" spans="2:28" ht="12.75">
      <c r="B101" s="40">
        <f t="shared" si="29"/>
        <v>5</v>
      </c>
      <c r="C101" s="41">
        <f t="shared" si="38"/>
        <v>2</v>
      </c>
      <c r="D101" s="41">
        <f t="shared" si="38"/>
        <v>2</v>
      </c>
      <c r="E101" s="41">
        <f t="shared" si="38"/>
        <v>2</v>
      </c>
      <c r="F101" s="41">
        <f t="shared" si="38"/>
        <v>2</v>
      </c>
      <c r="G101" s="41">
        <f t="shared" si="38"/>
        <v>2</v>
      </c>
      <c r="H101" s="42"/>
      <c r="I101" s="41">
        <f t="shared" si="39"/>
        <v>4</v>
      </c>
      <c r="J101" s="41">
        <f t="shared" si="39"/>
        <v>4</v>
      </c>
      <c r="K101" s="41">
        <f t="shared" si="39"/>
        <v>4</v>
      </c>
      <c r="L101" s="41">
        <f t="shared" si="39"/>
        <v>4</v>
      </c>
      <c r="M101" s="41">
        <f t="shared" si="39"/>
        <v>4</v>
      </c>
      <c r="N101" s="42"/>
      <c r="O101" s="41">
        <f t="shared" si="40"/>
        <v>6</v>
      </c>
      <c r="P101" s="41">
        <f t="shared" si="40"/>
        <v>6</v>
      </c>
      <c r="Q101" s="41">
        <f t="shared" si="40"/>
        <v>6</v>
      </c>
      <c r="R101" s="41">
        <f t="shared" si="40"/>
        <v>6</v>
      </c>
      <c r="S101" s="41">
        <f t="shared" si="40"/>
        <v>6</v>
      </c>
      <c r="T101" s="42"/>
      <c r="U101" s="41">
        <f t="shared" si="41"/>
        <v>8</v>
      </c>
      <c r="V101" s="41">
        <f t="shared" si="41"/>
        <v>8</v>
      </c>
      <c r="W101" s="41">
        <f t="shared" si="41"/>
        <v>8</v>
      </c>
      <c r="X101" s="43">
        <f t="shared" si="41"/>
        <v>8</v>
      </c>
      <c r="Y101" s="36">
        <f t="shared" si="41"/>
        <v>8</v>
      </c>
      <c r="Z101" s="44"/>
      <c r="AA101" s="45"/>
      <c r="AB101" s="46"/>
    </row>
    <row r="102" spans="2:28" ht="12.75">
      <c r="B102" s="40">
        <f t="shared" si="29"/>
        <v>4</v>
      </c>
      <c r="C102" s="41">
        <f t="shared" si="38"/>
        <v>1.6</v>
      </c>
      <c r="D102" s="41">
        <f t="shared" si="38"/>
        <v>1.6</v>
      </c>
      <c r="E102" s="41">
        <f t="shared" si="38"/>
        <v>1.6</v>
      </c>
      <c r="F102" s="41">
        <f t="shared" si="38"/>
        <v>1.6</v>
      </c>
      <c r="G102" s="41">
        <f t="shared" si="38"/>
        <v>1.6</v>
      </c>
      <c r="H102" s="42"/>
      <c r="I102" s="41">
        <f t="shared" si="39"/>
        <v>3.2</v>
      </c>
      <c r="J102" s="41">
        <f t="shared" si="39"/>
        <v>3.2</v>
      </c>
      <c r="K102" s="41">
        <f t="shared" si="39"/>
        <v>3.2</v>
      </c>
      <c r="L102" s="41">
        <f t="shared" si="39"/>
        <v>3.2</v>
      </c>
      <c r="M102" s="41">
        <f t="shared" si="39"/>
        <v>3.2</v>
      </c>
      <c r="N102" s="42"/>
      <c r="O102" s="41">
        <f t="shared" si="40"/>
        <v>4.8</v>
      </c>
      <c r="P102" s="41">
        <f t="shared" si="40"/>
        <v>4.8</v>
      </c>
      <c r="Q102" s="41">
        <f t="shared" si="40"/>
        <v>4.8</v>
      </c>
      <c r="R102" s="41">
        <f t="shared" si="40"/>
        <v>4.8</v>
      </c>
      <c r="S102" s="41">
        <f t="shared" si="40"/>
        <v>4.8</v>
      </c>
      <c r="T102" s="42"/>
      <c r="U102" s="41">
        <f t="shared" si="41"/>
        <v>6.4</v>
      </c>
      <c r="V102" s="41">
        <f t="shared" si="41"/>
        <v>6.4</v>
      </c>
      <c r="W102" s="41">
        <f t="shared" si="41"/>
        <v>6.4</v>
      </c>
      <c r="X102" s="43">
        <f t="shared" si="41"/>
        <v>6.4</v>
      </c>
      <c r="Y102" s="36">
        <f t="shared" si="41"/>
        <v>6.4</v>
      </c>
      <c r="Z102" s="44"/>
      <c r="AA102" s="45"/>
      <c r="AB102" s="46"/>
    </row>
    <row r="103" spans="2:28" ht="12.75">
      <c r="B103" s="40">
        <f t="shared" si="29"/>
        <v>3</v>
      </c>
      <c r="C103" s="41">
        <f t="shared" si="38"/>
        <v>1.2000000000000002</v>
      </c>
      <c r="D103" s="41">
        <f t="shared" si="38"/>
        <v>1.2000000000000002</v>
      </c>
      <c r="E103" s="41">
        <f t="shared" si="38"/>
        <v>1.2000000000000002</v>
      </c>
      <c r="F103" s="41">
        <f t="shared" si="38"/>
        <v>1.2000000000000002</v>
      </c>
      <c r="G103" s="41">
        <f t="shared" si="38"/>
        <v>1.2000000000000002</v>
      </c>
      <c r="H103" s="42"/>
      <c r="I103" s="41">
        <f t="shared" si="39"/>
        <v>2.4000000000000004</v>
      </c>
      <c r="J103" s="41">
        <f t="shared" si="39"/>
        <v>2.4000000000000004</v>
      </c>
      <c r="K103" s="41">
        <f t="shared" si="39"/>
        <v>2.4000000000000004</v>
      </c>
      <c r="L103" s="41">
        <f t="shared" si="39"/>
        <v>2.4000000000000004</v>
      </c>
      <c r="M103" s="41">
        <f t="shared" si="39"/>
        <v>2.4000000000000004</v>
      </c>
      <c r="N103" s="42"/>
      <c r="O103" s="41">
        <f t="shared" si="40"/>
        <v>3.5999999999999996</v>
      </c>
      <c r="P103" s="41">
        <f t="shared" si="40"/>
        <v>3.5999999999999996</v>
      </c>
      <c r="Q103" s="41">
        <f t="shared" si="40"/>
        <v>3.5999999999999996</v>
      </c>
      <c r="R103" s="41">
        <f t="shared" si="40"/>
        <v>3.5999999999999996</v>
      </c>
      <c r="S103" s="41">
        <f t="shared" si="40"/>
        <v>3.5999999999999996</v>
      </c>
      <c r="T103" s="42"/>
      <c r="U103" s="41">
        <f t="shared" si="41"/>
        <v>4.800000000000001</v>
      </c>
      <c r="V103" s="41">
        <f t="shared" si="41"/>
        <v>4.800000000000001</v>
      </c>
      <c r="W103" s="41">
        <f t="shared" si="41"/>
        <v>4.800000000000001</v>
      </c>
      <c r="X103" s="43">
        <f t="shared" si="41"/>
        <v>4.800000000000001</v>
      </c>
      <c r="Y103" s="36">
        <f t="shared" si="41"/>
        <v>4.800000000000001</v>
      </c>
      <c r="Z103" s="44"/>
      <c r="AA103" s="45"/>
      <c r="AB103" s="46"/>
    </row>
    <row r="104" spans="2:28" ht="12.75">
      <c r="B104" s="40">
        <f t="shared" si="29"/>
        <v>2</v>
      </c>
      <c r="C104" s="41">
        <f t="shared" si="38"/>
        <v>0.8</v>
      </c>
      <c r="D104" s="41">
        <f t="shared" si="38"/>
        <v>0.8</v>
      </c>
      <c r="E104" s="41">
        <f t="shared" si="38"/>
        <v>0.8</v>
      </c>
      <c r="F104" s="41">
        <f t="shared" si="38"/>
        <v>0.8</v>
      </c>
      <c r="G104" s="41">
        <f t="shared" si="38"/>
        <v>0.8</v>
      </c>
      <c r="H104" s="42"/>
      <c r="I104" s="41">
        <f t="shared" si="39"/>
        <v>1.6</v>
      </c>
      <c r="J104" s="41">
        <f t="shared" si="39"/>
        <v>1.6</v>
      </c>
      <c r="K104" s="41">
        <f t="shared" si="39"/>
        <v>1.6</v>
      </c>
      <c r="L104" s="41">
        <f t="shared" si="39"/>
        <v>1.6</v>
      </c>
      <c r="M104" s="41">
        <f t="shared" si="39"/>
        <v>1.6</v>
      </c>
      <c r="N104" s="42"/>
      <c r="O104" s="41">
        <f t="shared" si="40"/>
        <v>2.4</v>
      </c>
      <c r="P104" s="41">
        <f t="shared" si="40"/>
        <v>2.4</v>
      </c>
      <c r="Q104" s="41">
        <f t="shared" si="40"/>
        <v>2.4</v>
      </c>
      <c r="R104" s="41">
        <f t="shared" si="40"/>
        <v>2.4</v>
      </c>
      <c r="S104" s="41">
        <f t="shared" si="40"/>
        <v>2.4</v>
      </c>
      <c r="T104" s="42"/>
      <c r="U104" s="41">
        <f t="shared" si="41"/>
        <v>3.2</v>
      </c>
      <c r="V104" s="41">
        <f t="shared" si="41"/>
        <v>3.2</v>
      </c>
      <c r="W104" s="41">
        <f t="shared" si="41"/>
        <v>3.2</v>
      </c>
      <c r="X104" s="43">
        <f t="shared" si="41"/>
        <v>3.2</v>
      </c>
      <c r="Y104" s="36">
        <f t="shared" si="41"/>
        <v>3.2</v>
      </c>
      <c r="Z104" s="44"/>
      <c r="AA104" s="45"/>
      <c r="AB104" s="46"/>
    </row>
    <row r="105" spans="2:28" ht="12.75">
      <c r="B105" s="40">
        <f t="shared" si="29"/>
        <v>1</v>
      </c>
      <c r="C105" s="41">
        <f t="shared" si="38"/>
        <v>0.4</v>
      </c>
      <c r="D105" s="41">
        <f t="shared" si="38"/>
        <v>0.4</v>
      </c>
      <c r="E105" s="41">
        <f t="shared" si="38"/>
        <v>0.4</v>
      </c>
      <c r="F105" s="41">
        <f t="shared" si="38"/>
        <v>0.4</v>
      </c>
      <c r="G105" s="41">
        <f t="shared" si="38"/>
        <v>0.4</v>
      </c>
      <c r="H105" s="42"/>
      <c r="I105" s="41">
        <f t="shared" si="39"/>
        <v>0.8</v>
      </c>
      <c r="J105" s="41">
        <f t="shared" si="39"/>
        <v>0.8</v>
      </c>
      <c r="K105" s="41">
        <f t="shared" si="39"/>
        <v>0.8</v>
      </c>
      <c r="L105" s="41">
        <f t="shared" si="39"/>
        <v>0.8</v>
      </c>
      <c r="M105" s="41">
        <f t="shared" si="39"/>
        <v>0.8</v>
      </c>
      <c r="N105" s="42"/>
      <c r="O105" s="41">
        <f t="shared" si="40"/>
        <v>1.2</v>
      </c>
      <c r="P105" s="41">
        <f t="shared" si="40"/>
        <v>1.2</v>
      </c>
      <c r="Q105" s="41">
        <f t="shared" si="40"/>
        <v>1.2</v>
      </c>
      <c r="R105" s="41">
        <f t="shared" si="40"/>
        <v>1.2</v>
      </c>
      <c r="S105" s="41">
        <f t="shared" si="40"/>
        <v>1.2</v>
      </c>
      <c r="T105" s="42"/>
      <c r="U105" s="41">
        <f t="shared" si="41"/>
        <v>1.6</v>
      </c>
      <c r="V105" s="41">
        <f t="shared" si="41"/>
        <v>1.6</v>
      </c>
      <c r="W105" s="41">
        <f t="shared" si="41"/>
        <v>1.6</v>
      </c>
      <c r="X105" s="43">
        <f t="shared" si="41"/>
        <v>1.6</v>
      </c>
      <c r="Y105" s="36">
        <f t="shared" si="41"/>
        <v>1.6</v>
      </c>
      <c r="Z105" s="44"/>
      <c r="AA105" s="45"/>
      <c r="AB105" s="46"/>
    </row>
    <row r="106" spans="2:28" ht="12.75">
      <c r="B106" s="40">
        <f t="shared" si="29"/>
        <v>0</v>
      </c>
      <c r="C106" s="41">
        <f t="shared" si="38"/>
        <v>0</v>
      </c>
      <c r="D106" s="41">
        <f t="shared" si="38"/>
        <v>0</v>
      </c>
      <c r="E106" s="41">
        <f t="shared" si="38"/>
        <v>0</v>
      </c>
      <c r="F106" s="41">
        <f t="shared" si="38"/>
        <v>0</v>
      </c>
      <c r="G106" s="41">
        <f t="shared" si="38"/>
        <v>0</v>
      </c>
      <c r="H106" s="42"/>
      <c r="I106" s="41">
        <f t="shared" si="39"/>
        <v>0</v>
      </c>
      <c r="J106" s="41">
        <f t="shared" si="39"/>
        <v>0</v>
      </c>
      <c r="K106" s="41">
        <f t="shared" si="39"/>
        <v>0</v>
      </c>
      <c r="L106" s="41">
        <f t="shared" si="39"/>
        <v>0</v>
      </c>
      <c r="M106" s="41">
        <f t="shared" si="39"/>
        <v>0</v>
      </c>
      <c r="N106" s="42"/>
      <c r="O106" s="41">
        <f t="shared" si="40"/>
        <v>0</v>
      </c>
      <c r="P106" s="41">
        <f t="shared" si="40"/>
        <v>0</v>
      </c>
      <c r="Q106" s="41">
        <f t="shared" si="40"/>
        <v>0</v>
      </c>
      <c r="R106" s="41">
        <f t="shared" si="40"/>
        <v>0</v>
      </c>
      <c r="S106" s="41">
        <f t="shared" si="40"/>
        <v>0</v>
      </c>
      <c r="T106" s="42"/>
      <c r="U106" s="41">
        <f t="shared" si="41"/>
        <v>0</v>
      </c>
      <c r="V106" s="41">
        <f t="shared" si="41"/>
        <v>0</v>
      </c>
      <c r="W106" s="41">
        <f t="shared" si="41"/>
        <v>0</v>
      </c>
      <c r="X106" s="43">
        <f t="shared" si="41"/>
        <v>0</v>
      </c>
      <c r="Y106" s="36">
        <f t="shared" si="41"/>
        <v>0</v>
      </c>
      <c r="Z106" s="44"/>
      <c r="AA106" s="45"/>
      <c r="AB106" s="46"/>
    </row>
  </sheetData>
  <sheetProtection/>
  <mergeCells count="13">
    <mergeCell ref="C4:G4"/>
    <mergeCell ref="I4:M4"/>
    <mergeCell ref="O4:S4"/>
    <mergeCell ref="U4:Y4"/>
    <mergeCell ref="F1:P1"/>
    <mergeCell ref="C1:E1"/>
    <mergeCell ref="Q1:W1"/>
    <mergeCell ref="X1:Y1"/>
    <mergeCell ref="C2:Y2"/>
    <mergeCell ref="C3:F3"/>
    <mergeCell ref="I3:L3"/>
    <mergeCell ref="O3:R3"/>
    <mergeCell ref="U3:X3"/>
  </mergeCells>
  <dataValidations count="1">
    <dataValidation type="list" allowBlank="1" showInputMessage="1" showErrorMessage="1" sqref="F1">
      <formula1>$AG$6:$AG$17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CA68"/>
  <sheetViews>
    <sheetView zoomScalePageLayoutView="0" workbookViewId="0" topLeftCell="A1">
      <pane xSplit="2" ySplit="3" topLeftCell="C4" activePane="bottomRight" state="frozen"/>
      <selection pane="topLeft" activeCell="AS53" sqref="AS53"/>
      <selection pane="topRight" activeCell="AS53" sqref="AS53"/>
      <selection pane="bottomLeft" activeCell="AS53" sqref="AS53"/>
      <selection pane="bottomRight" activeCell="AS53" sqref="AS53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">
        <v>30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16</v>
      </c>
      <c r="M3" s="81" t="s">
        <v>32</v>
      </c>
      <c r="N3" s="82" t="s">
        <v>10</v>
      </c>
      <c r="O3" s="79"/>
      <c r="P3" s="79"/>
      <c r="Q3" s="79"/>
      <c r="R3" s="101" t="str">
        <f>$G$2</f>
        <v>Enter Name of Student Here Only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Enter Name of Student Here Only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Enter Name of Student Here Only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Enter Name of Student Here Only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v>1</v>
      </c>
      <c r="F4" s="9"/>
      <c r="G4" s="9"/>
      <c r="H4" s="64">
        <v>1</v>
      </c>
      <c r="I4" s="9"/>
      <c r="J4" s="9"/>
      <c r="K4" s="63">
        <v>1</v>
      </c>
      <c r="L4" s="9"/>
      <c r="M4" s="9"/>
      <c r="N4" s="63">
        <v>1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>$E$4</f>
        <v>1</v>
      </c>
      <c r="F5" s="6"/>
      <c r="G5" s="6"/>
      <c r="H5" s="62">
        <f>$H$4</f>
        <v>1</v>
      </c>
      <c r="I5" s="6"/>
      <c r="J5" s="6"/>
      <c r="K5" s="62">
        <f>$K$4</f>
        <v>1</v>
      </c>
      <c r="L5" s="6"/>
      <c r="M5" s="6"/>
      <c r="N5" s="62">
        <f>$K$4</f>
        <v>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aca="true" t="shared" si="0" ref="E6:E63">$E$4</f>
        <v>1</v>
      </c>
      <c r="F6" s="6"/>
      <c r="G6" s="6"/>
      <c r="H6" s="62">
        <f aca="true" t="shared" si="1" ref="H6:H63">$H$4</f>
        <v>1</v>
      </c>
      <c r="I6" s="6"/>
      <c r="J6" s="6"/>
      <c r="K6" s="62">
        <f aca="true" t="shared" si="2" ref="K6:K63">$K$4</f>
        <v>1</v>
      </c>
      <c r="L6" s="6"/>
      <c r="M6" s="6"/>
      <c r="N6" s="62">
        <f aca="true" t="shared" si="3" ref="N6:N63">$K$4</f>
        <v>1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1</v>
      </c>
      <c r="F7" s="6"/>
      <c r="G7" s="6"/>
      <c r="H7" s="62">
        <f t="shared" si="1"/>
        <v>1</v>
      </c>
      <c r="I7" s="6"/>
      <c r="J7" s="6"/>
      <c r="K7" s="62">
        <f t="shared" si="2"/>
        <v>1</v>
      </c>
      <c r="L7" s="6"/>
      <c r="M7" s="6"/>
      <c r="N7" s="62">
        <f t="shared" si="3"/>
        <v>1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1</v>
      </c>
      <c r="F8" s="6"/>
      <c r="G8" s="6"/>
      <c r="H8" s="62">
        <f t="shared" si="1"/>
        <v>1</v>
      </c>
      <c r="I8" s="6"/>
      <c r="J8" s="6"/>
      <c r="K8" s="62">
        <f t="shared" si="2"/>
        <v>1</v>
      </c>
      <c r="L8" s="6"/>
      <c r="M8" s="6"/>
      <c r="N8" s="62">
        <f t="shared" si="3"/>
        <v>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1</v>
      </c>
      <c r="F9" s="4"/>
      <c r="G9" s="4"/>
      <c r="H9" s="62">
        <f t="shared" si="1"/>
        <v>1</v>
      </c>
      <c r="I9" s="4"/>
      <c r="J9" s="4"/>
      <c r="K9" s="62">
        <f t="shared" si="2"/>
        <v>1</v>
      </c>
      <c r="L9" s="4"/>
      <c r="M9" s="4"/>
      <c r="N9" s="62">
        <f t="shared" si="3"/>
        <v>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1</v>
      </c>
      <c r="F10" s="4"/>
      <c r="G10" s="4"/>
      <c r="H10" s="62">
        <f t="shared" si="1"/>
        <v>1</v>
      </c>
      <c r="I10" s="4"/>
      <c r="J10" s="4"/>
      <c r="K10" s="62">
        <f t="shared" si="2"/>
        <v>1</v>
      </c>
      <c r="L10" s="4"/>
      <c r="M10" s="4"/>
      <c r="N10" s="62">
        <f t="shared" si="3"/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1</v>
      </c>
      <c r="F11" s="4"/>
      <c r="G11" s="4"/>
      <c r="H11" s="62">
        <f t="shared" si="1"/>
        <v>1</v>
      </c>
      <c r="I11" s="4"/>
      <c r="J11" s="4"/>
      <c r="K11" s="62">
        <f t="shared" si="2"/>
        <v>1</v>
      </c>
      <c r="L11" s="4"/>
      <c r="M11" s="4"/>
      <c r="N11" s="62">
        <f t="shared" si="3"/>
        <v>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1</v>
      </c>
      <c r="F12" s="4"/>
      <c r="G12" s="4"/>
      <c r="H12" s="62">
        <f t="shared" si="1"/>
        <v>1</v>
      </c>
      <c r="I12" s="4"/>
      <c r="J12" s="4"/>
      <c r="K12" s="62">
        <f t="shared" si="2"/>
        <v>1</v>
      </c>
      <c r="L12" s="4"/>
      <c r="M12" s="4"/>
      <c r="N12" s="62">
        <f t="shared" si="3"/>
        <v>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1</v>
      </c>
      <c r="F13" s="4"/>
      <c r="G13" s="4"/>
      <c r="H13" s="62">
        <f t="shared" si="1"/>
        <v>1</v>
      </c>
      <c r="I13" s="4"/>
      <c r="J13" s="4"/>
      <c r="K13" s="62">
        <f t="shared" si="2"/>
        <v>1</v>
      </c>
      <c r="L13" s="4"/>
      <c r="M13" s="4"/>
      <c r="N13" s="62">
        <f t="shared" si="3"/>
        <v>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1</v>
      </c>
      <c r="F14" s="6"/>
      <c r="G14" s="6"/>
      <c r="H14" s="62">
        <f t="shared" si="1"/>
        <v>1</v>
      </c>
      <c r="I14" s="6"/>
      <c r="J14" s="6"/>
      <c r="K14" s="62">
        <f t="shared" si="2"/>
        <v>1</v>
      </c>
      <c r="L14" s="6"/>
      <c r="M14" s="6"/>
      <c r="N14" s="62">
        <f t="shared" si="3"/>
        <v>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1</v>
      </c>
      <c r="F15" s="6"/>
      <c r="G15" s="6"/>
      <c r="H15" s="62">
        <f t="shared" si="1"/>
        <v>1</v>
      </c>
      <c r="I15" s="6"/>
      <c r="J15" s="6"/>
      <c r="K15" s="62">
        <f t="shared" si="2"/>
        <v>1</v>
      </c>
      <c r="L15" s="6"/>
      <c r="M15" s="6"/>
      <c r="N15" s="62">
        <f t="shared" si="3"/>
        <v>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1</v>
      </c>
      <c r="F16" s="6"/>
      <c r="G16" s="6"/>
      <c r="H16" s="62">
        <f t="shared" si="1"/>
        <v>1</v>
      </c>
      <c r="I16" s="6"/>
      <c r="J16" s="6"/>
      <c r="K16" s="62">
        <f t="shared" si="2"/>
        <v>1</v>
      </c>
      <c r="L16" s="6"/>
      <c r="M16" s="6"/>
      <c r="N16" s="62">
        <f t="shared" si="3"/>
        <v>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1</v>
      </c>
      <c r="F17" s="6"/>
      <c r="G17" s="6"/>
      <c r="H17" s="62">
        <f t="shared" si="1"/>
        <v>1</v>
      </c>
      <c r="I17" s="6"/>
      <c r="J17" s="6"/>
      <c r="K17" s="62">
        <f t="shared" si="2"/>
        <v>1</v>
      </c>
      <c r="L17" s="6"/>
      <c r="M17" s="6"/>
      <c r="N17" s="62">
        <f t="shared" si="3"/>
        <v>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1</v>
      </c>
      <c r="F18" s="6"/>
      <c r="G18" s="6"/>
      <c r="H18" s="62">
        <f t="shared" si="1"/>
        <v>1</v>
      </c>
      <c r="I18" s="6"/>
      <c r="J18" s="6"/>
      <c r="K18" s="62">
        <f t="shared" si="2"/>
        <v>1</v>
      </c>
      <c r="L18" s="6"/>
      <c r="M18" s="6"/>
      <c r="N18" s="62">
        <f t="shared" si="3"/>
        <v>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1</v>
      </c>
      <c r="F19" s="4"/>
      <c r="G19" s="4"/>
      <c r="H19" s="62">
        <f t="shared" si="1"/>
        <v>1</v>
      </c>
      <c r="I19" s="4"/>
      <c r="J19" s="4"/>
      <c r="K19" s="62">
        <f t="shared" si="2"/>
        <v>1</v>
      </c>
      <c r="L19" s="4"/>
      <c r="M19" s="4"/>
      <c r="N19" s="62">
        <f t="shared" si="3"/>
        <v>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1</v>
      </c>
      <c r="F20" s="4"/>
      <c r="G20" s="4"/>
      <c r="H20" s="62">
        <f t="shared" si="1"/>
        <v>1</v>
      </c>
      <c r="I20" s="4"/>
      <c r="J20" s="4"/>
      <c r="K20" s="62">
        <f t="shared" si="2"/>
        <v>1</v>
      </c>
      <c r="L20" s="4"/>
      <c r="M20" s="4"/>
      <c r="N20" s="62">
        <f t="shared" si="3"/>
        <v>1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1</v>
      </c>
      <c r="F21" s="4"/>
      <c r="G21" s="4"/>
      <c r="H21" s="62">
        <f t="shared" si="1"/>
        <v>1</v>
      </c>
      <c r="I21" s="4"/>
      <c r="J21" s="4"/>
      <c r="K21" s="62">
        <f t="shared" si="2"/>
        <v>1</v>
      </c>
      <c r="L21" s="4"/>
      <c r="M21" s="4"/>
      <c r="N21" s="62">
        <f t="shared" si="3"/>
        <v>1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1</v>
      </c>
      <c r="F22" s="4"/>
      <c r="G22" s="4"/>
      <c r="H22" s="62">
        <f t="shared" si="1"/>
        <v>1</v>
      </c>
      <c r="I22" s="4"/>
      <c r="J22" s="4"/>
      <c r="K22" s="62">
        <f t="shared" si="2"/>
        <v>1</v>
      </c>
      <c r="L22" s="4"/>
      <c r="M22" s="4"/>
      <c r="N22" s="62">
        <f t="shared" si="3"/>
        <v>1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1</v>
      </c>
      <c r="F23" s="4"/>
      <c r="G23" s="4"/>
      <c r="H23" s="62">
        <f t="shared" si="1"/>
        <v>1</v>
      </c>
      <c r="I23" s="4"/>
      <c r="J23" s="4"/>
      <c r="K23" s="62">
        <f t="shared" si="2"/>
        <v>1</v>
      </c>
      <c r="L23" s="4"/>
      <c r="M23" s="4"/>
      <c r="N23" s="62">
        <f t="shared" si="3"/>
        <v>1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1</v>
      </c>
      <c r="F24" s="6"/>
      <c r="G24" s="6"/>
      <c r="H24" s="62">
        <f t="shared" si="1"/>
        <v>1</v>
      </c>
      <c r="I24" s="6"/>
      <c r="J24" s="6"/>
      <c r="K24" s="62">
        <f t="shared" si="2"/>
        <v>1</v>
      </c>
      <c r="L24" s="6"/>
      <c r="M24" s="6"/>
      <c r="N24" s="62">
        <f t="shared" si="3"/>
        <v>1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1</v>
      </c>
      <c r="F25" s="6"/>
      <c r="G25" s="6"/>
      <c r="H25" s="62">
        <f t="shared" si="1"/>
        <v>1</v>
      </c>
      <c r="I25" s="6"/>
      <c r="J25" s="6"/>
      <c r="K25" s="62">
        <f t="shared" si="2"/>
        <v>1</v>
      </c>
      <c r="L25" s="6"/>
      <c r="M25" s="6"/>
      <c r="N25" s="62">
        <f t="shared" si="3"/>
        <v>1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1</v>
      </c>
      <c r="F26" s="6"/>
      <c r="G26" s="6"/>
      <c r="H26" s="62">
        <f t="shared" si="1"/>
        <v>1</v>
      </c>
      <c r="I26" s="6"/>
      <c r="J26" s="6"/>
      <c r="K26" s="62">
        <f t="shared" si="2"/>
        <v>1</v>
      </c>
      <c r="L26" s="6"/>
      <c r="M26" s="6"/>
      <c r="N26" s="62">
        <f t="shared" si="3"/>
        <v>1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1</v>
      </c>
      <c r="F27" s="6"/>
      <c r="G27" s="6"/>
      <c r="H27" s="62">
        <f t="shared" si="1"/>
        <v>1</v>
      </c>
      <c r="I27" s="6"/>
      <c r="J27" s="6"/>
      <c r="K27" s="62">
        <f t="shared" si="2"/>
        <v>1</v>
      </c>
      <c r="L27" s="6"/>
      <c r="M27" s="6"/>
      <c r="N27" s="62">
        <f t="shared" si="3"/>
        <v>1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1</v>
      </c>
      <c r="F28" s="6"/>
      <c r="G28" s="6"/>
      <c r="H28" s="62">
        <f t="shared" si="1"/>
        <v>1</v>
      </c>
      <c r="I28" s="6"/>
      <c r="J28" s="6"/>
      <c r="K28" s="62">
        <f t="shared" si="2"/>
        <v>1</v>
      </c>
      <c r="L28" s="6"/>
      <c r="M28" s="6"/>
      <c r="N28" s="62">
        <f t="shared" si="3"/>
        <v>1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1</v>
      </c>
      <c r="F29" s="4"/>
      <c r="G29" s="4"/>
      <c r="H29" s="62">
        <f t="shared" si="1"/>
        <v>1</v>
      </c>
      <c r="I29" s="4"/>
      <c r="J29" s="4"/>
      <c r="K29" s="62">
        <f t="shared" si="2"/>
        <v>1</v>
      </c>
      <c r="L29" s="4"/>
      <c r="M29" s="4"/>
      <c r="N29" s="62">
        <f t="shared" si="3"/>
        <v>1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1</v>
      </c>
      <c r="F30" s="4"/>
      <c r="G30" s="4"/>
      <c r="H30" s="62">
        <f t="shared" si="1"/>
        <v>1</v>
      </c>
      <c r="I30" s="4"/>
      <c r="J30" s="4"/>
      <c r="K30" s="62">
        <f t="shared" si="2"/>
        <v>1</v>
      </c>
      <c r="L30" s="4"/>
      <c r="M30" s="4"/>
      <c r="N30" s="62">
        <f t="shared" si="3"/>
        <v>1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1</v>
      </c>
      <c r="F31" s="4"/>
      <c r="G31" s="4"/>
      <c r="H31" s="62">
        <f t="shared" si="1"/>
        <v>1</v>
      </c>
      <c r="I31" s="4"/>
      <c r="J31" s="4"/>
      <c r="K31" s="62">
        <f t="shared" si="2"/>
        <v>1</v>
      </c>
      <c r="L31" s="4"/>
      <c r="M31" s="4"/>
      <c r="N31" s="62">
        <f t="shared" si="3"/>
        <v>1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1</v>
      </c>
      <c r="F32" s="4"/>
      <c r="G32" s="4"/>
      <c r="H32" s="62">
        <f t="shared" si="1"/>
        <v>1</v>
      </c>
      <c r="I32" s="4"/>
      <c r="J32" s="4"/>
      <c r="K32" s="62">
        <f t="shared" si="2"/>
        <v>1</v>
      </c>
      <c r="L32" s="4"/>
      <c r="M32" s="4"/>
      <c r="N32" s="62">
        <f t="shared" si="3"/>
        <v>1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1</v>
      </c>
      <c r="F33" s="4"/>
      <c r="G33" s="4"/>
      <c r="H33" s="62">
        <f t="shared" si="1"/>
        <v>1</v>
      </c>
      <c r="I33" s="4"/>
      <c r="J33" s="4"/>
      <c r="K33" s="62">
        <f t="shared" si="2"/>
        <v>1</v>
      </c>
      <c r="L33" s="4"/>
      <c r="M33" s="4"/>
      <c r="N33" s="62">
        <f t="shared" si="3"/>
        <v>1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1</v>
      </c>
      <c r="F34" s="6"/>
      <c r="G34" s="6"/>
      <c r="H34" s="62">
        <f t="shared" si="1"/>
        <v>1</v>
      </c>
      <c r="I34" s="6"/>
      <c r="J34" s="6"/>
      <c r="K34" s="62">
        <f t="shared" si="2"/>
        <v>1</v>
      </c>
      <c r="L34" s="6"/>
      <c r="M34" s="6"/>
      <c r="N34" s="62">
        <f t="shared" si="3"/>
        <v>1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1</v>
      </c>
      <c r="F35" s="6"/>
      <c r="G35" s="6"/>
      <c r="H35" s="62">
        <f t="shared" si="1"/>
        <v>1</v>
      </c>
      <c r="I35" s="6"/>
      <c r="J35" s="6"/>
      <c r="K35" s="62">
        <f t="shared" si="2"/>
        <v>1</v>
      </c>
      <c r="L35" s="6"/>
      <c r="M35" s="6"/>
      <c r="N35" s="62">
        <f t="shared" si="3"/>
        <v>1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1</v>
      </c>
      <c r="F36" s="6"/>
      <c r="G36" s="6"/>
      <c r="H36" s="62">
        <f t="shared" si="1"/>
        <v>1</v>
      </c>
      <c r="I36" s="6"/>
      <c r="J36" s="6"/>
      <c r="K36" s="62">
        <f t="shared" si="2"/>
        <v>1</v>
      </c>
      <c r="L36" s="6"/>
      <c r="M36" s="6"/>
      <c r="N36" s="62">
        <f t="shared" si="3"/>
        <v>1</v>
      </c>
    </row>
    <row r="37" spans="1:14" ht="12.75" customHeight="1">
      <c r="A37" s="97"/>
      <c r="B37" s="5">
        <f>B36+1</f>
        <v>39898</v>
      </c>
      <c r="C37" s="6"/>
      <c r="D37" s="6"/>
      <c r="E37" s="62">
        <f t="shared" si="0"/>
        <v>1</v>
      </c>
      <c r="F37" s="6"/>
      <c r="G37" s="6"/>
      <c r="H37" s="62">
        <f t="shared" si="1"/>
        <v>1</v>
      </c>
      <c r="I37" s="6"/>
      <c r="J37" s="6"/>
      <c r="K37" s="62">
        <f t="shared" si="2"/>
        <v>1</v>
      </c>
      <c r="L37" s="6"/>
      <c r="M37" s="6"/>
      <c r="N37" s="62">
        <f t="shared" si="3"/>
        <v>1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0"/>
        <v>1</v>
      </c>
      <c r="F38" s="6"/>
      <c r="G38" s="6"/>
      <c r="H38" s="62">
        <f t="shared" si="1"/>
        <v>1</v>
      </c>
      <c r="I38" s="6"/>
      <c r="J38" s="6"/>
      <c r="K38" s="62">
        <f t="shared" si="2"/>
        <v>1</v>
      </c>
      <c r="L38" s="6"/>
      <c r="M38" s="6"/>
      <c r="N38" s="62">
        <f t="shared" si="3"/>
        <v>1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0"/>
        <v>1</v>
      </c>
      <c r="F39" s="4"/>
      <c r="G39" s="4"/>
      <c r="H39" s="62">
        <f t="shared" si="1"/>
        <v>1</v>
      </c>
      <c r="I39" s="4"/>
      <c r="J39" s="4"/>
      <c r="K39" s="62">
        <f t="shared" si="2"/>
        <v>1</v>
      </c>
      <c r="L39" s="4"/>
      <c r="M39" s="4"/>
      <c r="N39" s="62">
        <f t="shared" si="3"/>
        <v>1</v>
      </c>
    </row>
    <row r="40" spans="1:14" ht="12.75">
      <c r="A40" s="96"/>
      <c r="B40" s="3">
        <f>B39+1</f>
        <v>39903</v>
      </c>
      <c r="C40" s="4"/>
      <c r="D40" s="4"/>
      <c r="E40" s="62">
        <f t="shared" si="0"/>
        <v>1</v>
      </c>
      <c r="F40" s="4"/>
      <c r="G40" s="4"/>
      <c r="H40" s="62">
        <f t="shared" si="1"/>
        <v>1</v>
      </c>
      <c r="I40" s="4"/>
      <c r="J40" s="4"/>
      <c r="K40" s="62">
        <f t="shared" si="2"/>
        <v>1</v>
      </c>
      <c r="L40" s="4"/>
      <c r="M40" s="4"/>
      <c r="N40" s="62">
        <f t="shared" si="3"/>
        <v>1</v>
      </c>
    </row>
    <row r="41" spans="1:14" ht="12.75">
      <c r="A41" s="96"/>
      <c r="B41" s="3">
        <f>B40+1</f>
        <v>39904</v>
      </c>
      <c r="C41" s="4"/>
      <c r="D41" s="4"/>
      <c r="E41" s="62">
        <f t="shared" si="0"/>
        <v>1</v>
      </c>
      <c r="F41" s="4"/>
      <c r="G41" s="4"/>
      <c r="H41" s="62">
        <f t="shared" si="1"/>
        <v>1</v>
      </c>
      <c r="I41" s="4"/>
      <c r="J41" s="4"/>
      <c r="K41" s="62">
        <f t="shared" si="2"/>
        <v>1</v>
      </c>
      <c r="L41" s="4"/>
      <c r="M41" s="4"/>
      <c r="N41" s="62">
        <f t="shared" si="3"/>
        <v>1</v>
      </c>
    </row>
    <row r="42" spans="1:14" ht="12.75">
      <c r="A42" s="96"/>
      <c r="B42" s="3">
        <f>B41+1</f>
        <v>39905</v>
      </c>
      <c r="C42" s="4"/>
      <c r="D42" s="4"/>
      <c r="E42" s="62">
        <f t="shared" si="0"/>
        <v>1</v>
      </c>
      <c r="F42" s="4"/>
      <c r="G42" s="4"/>
      <c r="H42" s="62">
        <f t="shared" si="1"/>
        <v>1</v>
      </c>
      <c r="I42" s="4"/>
      <c r="J42" s="4"/>
      <c r="K42" s="62">
        <f t="shared" si="2"/>
        <v>1</v>
      </c>
      <c r="L42" s="4"/>
      <c r="M42" s="4"/>
      <c r="N42" s="62">
        <f t="shared" si="3"/>
        <v>1</v>
      </c>
    </row>
    <row r="43" spans="1:14" ht="12.75">
      <c r="A43" s="96"/>
      <c r="B43" s="3">
        <f>B42+1</f>
        <v>39906</v>
      </c>
      <c r="C43" s="4"/>
      <c r="D43" s="4"/>
      <c r="E43" s="62">
        <f t="shared" si="0"/>
        <v>1</v>
      </c>
      <c r="F43" s="4"/>
      <c r="G43" s="4"/>
      <c r="H43" s="62">
        <f t="shared" si="1"/>
        <v>1</v>
      </c>
      <c r="I43" s="4"/>
      <c r="J43" s="4"/>
      <c r="K43" s="62">
        <f t="shared" si="2"/>
        <v>1</v>
      </c>
      <c r="L43" s="4"/>
      <c r="M43" s="4"/>
      <c r="N43" s="62">
        <f t="shared" si="3"/>
        <v>1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0"/>
        <v>1</v>
      </c>
      <c r="F44" s="6"/>
      <c r="G44" s="6"/>
      <c r="H44" s="62">
        <f t="shared" si="1"/>
        <v>1</v>
      </c>
      <c r="I44" s="6"/>
      <c r="J44" s="6"/>
      <c r="K44" s="62">
        <f t="shared" si="2"/>
        <v>1</v>
      </c>
      <c r="L44" s="6"/>
      <c r="M44" s="6"/>
      <c r="N44" s="62">
        <f t="shared" si="3"/>
        <v>1</v>
      </c>
    </row>
    <row r="45" spans="1:14" ht="12.75">
      <c r="A45" s="97"/>
      <c r="B45" s="5">
        <f>B44+1</f>
        <v>39910</v>
      </c>
      <c r="C45" s="6"/>
      <c r="D45" s="6"/>
      <c r="E45" s="62">
        <f t="shared" si="0"/>
        <v>1</v>
      </c>
      <c r="F45" s="6"/>
      <c r="G45" s="6"/>
      <c r="H45" s="62">
        <f t="shared" si="1"/>
        <v>1</v>
      </c>
      <c r="I45" s="6"/>
      <c r="J45" s="6"/>
      <c r="K45" s="62">
        <f t="shared" si="2"/>
        <v>1</v>
      </c>
      <c r="L45" s="6"/>
      <c r="M45" s="6"/>
      <c r="N45" s="62">
        <f t="shared" si="3"/>
        <v>1</v>
      </c>
    </row>
    <row r="46" spans="1:14" ht="12.75">
      <c r="A46" s="97"/>
      <c r="B46" s="5">
        <f>B45+1</f>
        <v>39911</v>
      </c>
      <c r="C46" s="6"/>
      <c r="D46" s="6"/>
      <c r="E46" s="62">
        <f t="shared" si="0"/>
        <v>1</v>
      </c>
      <c r="F46" s="6"/>
      <c r="G46" s="6"/>
      <c r="H46" s="62">
        <f t="shared" si="1"/>
        <v>1</v>
      </c>
      <c r="I46" s="6"/>
      <c r="J46" s="6"/>
      <c r="K46" s="62">
        <f t="shared" si="2"/>
        <v>1</v>
      </c>
      <c r="L46" s="6"/>
      <c r="M46" s="6"/>
      <c r="N46" s="62">
        <f t="shared" si="3"/>
        <v>1</v>
      </c>
    </row>
    <row r="47" spans="1:14" ht="12.75">
      <c r="A47" s="97"/>
      <c r="B47" s="5">
        <f>B46+1</f>
        <v>39912</v>
      </c>
      <c r="C47" s="6"/>
      <c r="D47" s="6"/>
      <c r="E47" s="62">
        <f t="shared" si="0"/>
        <v>1</v>
      </c>
      <c r="F47" s="6"/>
      <c r="G47" s="6"/>
      <c r="H47" s="62">
        <f t="shared" si="1"/>
        <v>1</v>
      </c>
      <c r="I47" s="6"/>
      <c r="J47" s="6"/>
      <c r="K47" s="62">
        <f t="shared" si="2"/>
        <v>1</v>
      </c>
      <c r="L47" s="6"/>
      <c r="M47" s="6"/>
      <c r="N47" s="62">
        <f t="shared" si="3"/>
        <v>1</v>
      </c>
    </row>
    <row r="48" spans="1:14" ht="12.75">
      <c r="A48" s="97"/>
      <c r="B48" s="5">
        <f>B47+1</f>
        <v>39913</v>
      </c>
      <c r="C48" s="6"/>
      <c r="D48" s="6"/>
      <c r="E48" s="62">
        <f t="shared" si="0"/>
        <v>1</v>
      </c>
      <c r="F48" s="6"/>
      <c r="G48" s="6"/>
      <c r="H48" s="62">
        <f t="shared" si="1"/>
        <v>1</v>
      </c>
      <c r="I48" s="6"/>
      <c r="J48" s="6"/>
      <c r="K48" s="62">
        <f t="shared" si="2"/>
        <v>1</v>
      </c>
      <c r="L48" s="6"/>
      <c r="M48" s="6"/>
      <c r="N48" s="62">
        <f t="shared" si="3"/>
        <v>1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0"/>
        <v>1</v>
      </c>
      <c r="F49" s="4"/>
      <c r="G49" s="4"/>
      <c r="H49" s="62">
        <f t="shared" si="1"/>
        <v>1</v>
      </c>
      <c r="I49" s="4"/>
      <c r="J49" s="4"/>
      <c r="K49" s="62">
        <f t="shared" si="2"/>
        <v>1</v>
      </c>
      <c r="L49" s="4"/>
      <c r="M49" s="4"/>
      <c r="N49" s="62">
        <f t="shared" si="3"/>
        <v>1</v>
      </c>
    </row>
    <row r="50" spans="1:14" ht="12.75">
      <c r="A50" s="96"/>
      <c r="B50" s="3">
        <f>B49+1</f>
        <v>39917</v>
      </c>
      <c r="C50" s="4"/>
      <c r="D50" s="4"/>
      <c r="E50" s="62">
        <f t="shared" si="0"/>
        <v>1</v>
      </c>
      <c r="F50" s="4"/>
      <c r="G50" s="4"/>
      <c r="H50" s="62">
        <f t="shared" si="1"/>
        <v>1</v>
      </c>
      <c r="I50" s="4"/>
      <c r="J50" s="4"/>
      <c r="K50" s="62">
        <f t="shared" si="2"/>
        <v>1</v>
      </c>
      <c r="L50" s="4"/>
      <c r="M50" s="4"/>
      <c r="N50" s="62">
        <f t="shared" si="3"/>
        <v>1</v>
      </c>
    </row>
    <row r="51" spans="1:14" ht="12.75">
      <c r="A51" s="96"/>
      <c r="B51" s="3">
        <f>B50+1</f>
        <v>39918</v>
      </c>
      <c r="C51" s="4"/>
      <c r="D51" s="4"/>
      <c r="E51" s="62">
        <f t="shared" si="0"/>
        <v>1</v>
      </c>
      <c r="F51" s="4"/>
      <c r="G51" s="4"/>
      <c r="H51" s="62">
        <f t="shared" si="1"/>
        <v>1</v>
      </c>
      <c r="I51" s="4"/>
      <c r="J51" s="4"/>
      <c r="K51" s="62">
        <f t="shared" si="2"/>
        <v>1</v>
      </c>
      <c r="L51" s="4"/>
      <c r="M51" s="4"/>
      <c r="N51" s="62">
        <f t="shared" si="3"/>
        <v>1</v>
      </c>
    </row>
    <row r="52" spans="1:14" ht="12.75">
      <c r="A52" s="96"/>
      <c r="B52" s="3">
        <f>B51+1</f>
        <v>39919</v>
      </c>
      <c r="C52" s="4"/>
      <c r="D52" s="4"/>
      <c r="E52" s="62">
        <f t="shared" si="0"/>
        <v>1</v>
      </c>
      <c r="F52" s="4"/>
      <c r="G52" s="4"/>
      <c r="H52" s="62">
        <f t="shared" si="1"/>
        <v>1</v>
      </c>
      <c r="I52" s="4"/>
      <c r="J52" s="4"/>
      <c r="K52" s="62">
        <f t="shared" si="2"/>
        <v>1</v>
      </c>
      <c r="L52" s="4"/>
      <c r="M52" s="4"/>
      <c r="N52" s="62">
        <f t="shared" si="3"/>
        <v>1</v>
      </c>
    </row>
    <row r="53" spans="1:14" ht="12.75">
      <c r="A53" s="96"/>
      <c r="B53" s="3">
        <f>B52+1</f>
        <v>39920</v>
      </c>
      <c r="C53" s="4"/>
      <c r="D53" s="4"/>
      <c r="E53" s="62">
        <f t="shared" si="0"/>
        <v>1</v>
      </c>
      <c r="F53" s="4"/>
      <c r="G53" s="4"/>
      <c r="H53" s="62">
        <f t="shared" si="1"/>
        <v>1</v>
      </c>
      <c r="I53" s="4"/>
      <c r="J53" s="4"/>
      <c r="K53" s="62">
        <f t="shared" si="2"/>
        <v>1</v>
      </c>
      <c r="L53" s="4"/>
      <c r="M53" s="4"/>
      <c r="N53" s="62">
        <f t="shared" si="3"/>
        <v>1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0"/>
        <v>1</v>
      </c>
      <c r="F54" s="6"/>
      <c r="G54" s="6"/>
      <c r="H54" s="62">
        <f t="shared" si="1"/>
        <v>1</v>
      </c>
      <c r="I54" s="6"/>
      <c r="J54" s="6"/>
      <c r="K54" s="62">
        <f t="shared" si="2"/>
        <v>1</v>
      </c>
      <c r="L54" s="6"/>
      <c r="M54" s="6"/>
      <c r="N54" s="62">
        <f t="shared" si="3"/>
        <v>1</v>
      </c>
    </row>
    <row r="55" spans="1:14" ht="12.75">
      <c r="A55" s="97"/>
      <c r="B55" s="5">
        <f>B54+1</f>
        <v>39924</v>
      </c>
      <c r="C55" s="6"/>
      <c r="D55" s="6"/>
      <c r="E55" s="62">
        <f t="shared" si="0"/>
        <v>1</v>
      </c>
      <c r="F55" s="6"/>
      <c r="G55" s="6"/>
      <c r="H55" s="62">
        <f t="shared" si="1"/>
        <v>1</v>
      </c>
      <c r="I55" s="6"/>
      <c r="J55" s="6"/>
      <c r="K55" s="62">
        <f t="shared" si="2"/>
        <v>1</v>
      </c>
      <c r="L55" s="6"/>
      <c r="M55" s="6"/>
      <c r="N55" s="62">
        <f t="shared" si="3"/>
        <v>1</v>
      </c>
    </row>
    <row r="56" spans="1:14" ht="12.75">
      <c r="A56" s="97"/>
      <c r="B56" s="5">
        <f>B55+1</f>
        <v>39925</v>
      </c>
      <c r="C56" s="6"/>
      <c r="D56" s="6"/>
      <c r="E56" s="62">
        <f t="shared" si="0"/>
        <v>1</v>
      </c>
      <c r="F56" s="6"/>
      <c r="G56" s="6"/>
      <c r="H56" s="62">
        <f t="shared" si="1"/>
        <v>1</v>
      </c>
      <c r="I56" s="6"/>
      <c r="J56" s="6"/>
      <c r="K56" s="62">
        <f t="shared" si="2"/>
        <v>1</v>
      </c>
      <c r="L56" s="6"/>
      <c r="M56" s="6"/>
      <c r="N56" s="62">
        <f t="shared" si="3"/>
        <v>1</v>
      </c>
    </row>
    <row r="57" spans="1:14" ht="12.75">
      <c r="A57" s="97"/>
      <c r="B57" s="5">
        <f>B56+1</f>
        <v>39926</v>
      </c>
      <c r="C57" s="6"/>
      <c r="D57" s="6"/>
      <c r="E57" s="62">
        <f t="shared" si="0"/>
        <v>1</v>
      </c>
      <c r="F57" s="6"/>
      <c r="G57" s="6"/>
      <c r="H57" s="62">
        <f t="shared" si="1"/>
        <v>1</v>
      </c>
      <c r="I57" s="6"/>
      <c r="J57" s="6"/>
      <c r="K57" s="62">
        <f t="shared" si="2"/>
        <v>1</v>
      </c>
      <c r="L57" s="6"/>
      <c r="M57" s="6"/>
      <c r="N57" s="62">
        <f t="shared" si="3"/>
        <v>1</v>
      </c>
    </row>
    <row r="58" spans="1:14" ht="12.75">
      <c r="A58" s="97"/>
      <c r="B58" s="5">
        <f>B57+1</f>
        <v>39927</v>
      </c>
      <c r="C58" s="6"/>
      <c r="D58" s="6"/>
      <c r="E58" s="62">
        <f t="shared" si="0"/>
        <v>1</v>
      </c>
      <c r="F58" s="6"/>
      <c r="G58" s="6"/>
      <c r="H58" s="62">
        <f t="shared" si="1"/>
        <v>1</v>
      </c>
      <c r="I58" s="6"/>
      <c r="J58" s="6"/>
      <c r="K58" s="62">
        <f t="shared" si="2"/>
        <v>1</v>
      </c>
      <c r="L58" s="6"/>
      <c r="M58" s="6"/>
      <c r="N58" s="62">
        <f t="shared" si="3"/>
        <v>1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0"/>
        <v>1</v>
      </c>
      <c r="F59" s="4"/>
      <c r="G59" s="4"/>
      <c r="H59" s="62">
        <f t="shared" si="1"/>
        <v>1</v>
      </c>
      <c r="I59" s="4"/>
      <c r="J59" s="4"/>
      <c r="K59" s="62">
        <f t="shared" si="2"/>
        <v>1</v>
      </c>
      <c r="L59" s="4"/>
      <c r="M59" s="4"/>
      <c r="N59" s="62">
        <f t="shared" si="3"/>
        <v>1</v>
      </c>
    </row>
    <row r="60" spans="1:14" ht="12.75">
      <c r="A60" s="96"/>
      <c r="B60" s="3">
        <f>B59+1</f>
        <v>39931</v>
      </c>
      <c r="C60" s="4"/>
      <c r="D60" s="4"/>
      <c r="E60" s="62">
        <f t="shared" si="0"/>
        <v>1</v>
      </c>
      <c r="F60" s="4"/>
      <c r="G60" s="4"/>
      <c r="H60" s="62">
        <f t="shared" si="1"/>
        <v>1</v>
      </c>
      <c r="I60" s="4"/>
      <c r="J60" s="4"/>
      <c r="K60" s="62">
        <f t="shared" si="2"/>
        <v>1</v>
      </c>
      <c r="L60" s="4"/>
      <c r="M60" s="4"/>
      <c r="N60" s="62">
        <f t="shared" si="3"/>
        <v>1</v>
      </c>
    </row>
    <row r="61" spans="1:14" ht="12.75">
      <c r="A61" s="96"/>
      <c r="B61" s="3">
        <f>B60+1</f>
        <v>39932</v>
      </c>
      <c r="C61" s="4"/>
      <c r="D61" s="4"/>
      <c r="E61" s="62">
        <f t="shared" si="0"/>
        <v>1</v>
      </c>
      <c r="F61" s="4"/>
      <c r="G61" s="4"/>
      <c r="H61" s="62">
        <f t="shared" si="1"/>
        <v>1</v>
      </c>
      <c r="I61" s="4"/>
      <c r="J61" s="4"/>
      <c r="K61" s="62">
        <f t="shared" si="2"/>
        <v>1</v>
      </c>
      <c r="L61" s="4"/>
      <c r="M61" s="4"/>
      <c r="N61" s="62">
        <f t="shared" si="3"/>
        <v>1</v>
      </c>
    </row>
    <row r="62" spans="1:14" ht="12.75">
      <c r="A62" s="96"/>
      <c r="B62" s="3">
        <f>B61+1</f>
        <v>39933</v>
      </c>
      <c r="C62" s="4"/>
      <c r="D62" s="4"/>
      <c r="E62" s="62">
        <f t="shared" si="0"/>
        <v>1</v>
      </c>
      <c r="F62" s="4"/>
      <c r="G62" s="4"/>
      <c r="H62" s="62">
        <f t="shared" si="1"/>
        <v>1</v>
      </c>
      <c r="I62" s="4"/>
      <c r="J62" s="4"/>
      <c r="K62" s="62">
        <f t="shared" si="2"/>
        <v>1</v>
      </c>
      <c r="L62" s="4"/>
      <c r="M62" s="4"/>
      <c r="N62" s="62">
        <f t="shared" si="3"/>
        <v>1</v>
      </c>
    </row>
    <row r="63" spans="1:14" ht="12.75">
      <c r="A63" s="96"/>
      <c r="B63" s="3">
        <f>B62+1</f>
        <v>39934</v>
      </c>
      <c r="C63" s="4"/>
      <c r="D63" s="4"/>
      <c r="E63" s="62">
        <f t="shared" si="0"/>
        <v>1</v>
      </c>
      <c r="F63" s="4"/>
      <c r="G63" s="4"/>
      <c r="H63" s="62">
        <f t="shared" si="1"/>
        <v>1</v>
      </c>
      <c r="I63" s="4"/>
      <c r="J63" s="4"/>
      <c r="K63" s="62">
        <f t="shared" si="2"/>
        <v>1</v>
      </c>
      <c r="L63" s="4"/>
      <c r="M63" s="4"/>
      <c r="N63" s="62">
        <f t="shared" si="3"/>
        <v>1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49:A53"/>
    <mergeCell ref="A54:A58"/>
    <mergeCell ref="A59:A63"/>
    <mergeCell ref="A9:A13"/>
    <mergeCell ref="A2:D2"/>
    <mergeCell ref="E2:F2"/>
    <mergeCell ref="A34:A38"/>
    <mergeCell ref="A39:A43"/>
    <mergeCell ref="A44:A48"/>
    <mergeCell ref="A14:A18"/>
    <mergeCell ref="A19:A23"/>
    <mergeCell ref="A24:A28"/>
    <mergeCell ref="A29:A33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CA6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S53" sqref="AS53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2" max="79" width="9.140625" style="7" customWidth="1"/>
  </cols>
  <sheetData>
    <row r="2" spans="1:79" s="14" customFormat="1" ht="21" customHeigh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120" t="s">
        <v>12</v>
      </c>
      <c r="H2" s="120"/>
      <c r="I2" s="120"/>
      <c r="J2" s="120"/>
      <c r="K2" s="120"/>
      <c r="L2" s="13"/>
      <c r="M2" s="13"/>
      <c r="N2" s="13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10" t="s">
        <v>26</v>
      </c>
      <c r="D3" s="10" t="s">
        <v>3</v>
      </c>
      <c r="E3" s="15" t="s">
        <v>25</v>
      </c>
      <c r="F3" s="15" t="s">
        <v>2</v>
      </c>
      <c r="G3" s="15" t="s">
        <v>4</v>
      </c>
      <c r="H3" s="15" t="s">
        <v>25</v>
      </c>
      <c r="I3" s="10" t="s">
        <v>27</v>
      </c>
      <c r="J3" s="10" t="s">
        <v>28</v>
      </c>
      <c r="K3" s="10" t="s">
        <v>29</v>
      </c>
      <c r="L3" s="16"/>
      <c r="M3" s="16"/>
      <c r="N3" s="101" t="str">
        <f>$G$2</f>
        <v>Sample Student</v>
      </c>
      <c r="O3" s="101"/>
      <c r="P3" s="101"/>
      <c r="Q3" s="101"/>
      <c r="R3" s="101"/>
      <c r="S3" s="101"/>
      <c r="T3" s="101"/>
      <c r="U3" s="16"/>
      <c r="V3" s="16"/>
      <c r="W3" s="16"/>
      <c r="X3" s="16"/>
      <c r="Y3" s="101" t="str">
        <f>$G$2</f>
        <v>Sample Student</v>
      </c>
      <c r="Z3" s="101"/>
      <c r="AA3" s="101"/>
      <c r="AB3" s="101"/>
      <c r="AC3" s="101"/>
      <c r="AD3" s="101"/>
      <c r="AE3" s="101"/>
      <c r="AF3" s="16"/>
      <c r="AG3" s="16"/>
      <c r="AH3" s="16"/>
      <c r="AI3" s="16"/>
      <c r="AJ3" s="101" t="str">
        <f>$G$2</f>
        <v>Sample Student</v>
      </c>
      <c r="AK3" s="101"/>
      <c r="AL3" s="101"/>
      <c r="AM3" s="101"/>
      <c r="AN3" s="101"/>
      <c r="AO3" s="101"/>
      <c r="AP3" s="101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6">
        <v>30</v>
      </c>
      <c r="D4" s="6">
        <v>8</v>
      </c>
      <c r="E4" s="9">
        <v>55</v>
      </c>
      <c r="F4" s="6">
        <v>15</v>
      </c>
      <c r="G4" s="6">
        <v>9</v>
      </c>
      <c r="H4" s="9">
        <v>30</v>
      </c>
      <c r="I4" s="6">
        <v>45</v>
      </c>
      <c r="J4" s="6">
        <v>4</v>
      </c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>
        <v>35</v>
      </c>
      <c r="D5" s="6">
        <v>6</v>
      </c>
      <c r="E5" s="9">
        <v>55</v>
      </c>
      <c r="F5" s="6">
        <v>17</v>
      </c>
      <c r="G5" s="6">
        <v>8</v>
      </c>
      <c r="H5" s="9">
        <v>30</v>
      </c>
      <c r="I5" s="6">
        <v>50</v>
      </c>
      <c r="J5" s="6">
        <v>3</v>
      </c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>
        <v>37</v>
      </c>
      <c r="D6" s="6">
        <v>4</v>
      </c>
      <c r="E6" s="9">
        <v>55</v>
      </c>
      <c r="F6" s="6">
        <v>18</v>
      </c>
      <c r="G6" s="6">
        <v>7</v>
      </c>
      <c r="H6" s="9">
        <v>30</v>
      </c>
      <c r="I6" s="6">
        <v>55</v>
      </c>
      <c r="J6" s="6">
        <v>2</v>
      </c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>
        <v>42</v>
      </c>
      <c r="D7" s="6">
        <v>2</v>
      </c>
      <c r="E7" s="9">
        <v>55</v>
      </c>
      <c r="F7" s="6">
        <v>18</v>
      </c>
      <c r="G7" s="6">
        <v>5</v>
      </c>
      <c r="H7" s="9">
        <v>30</v>
      </c>
      <c r="I7" s="6">
        <v>60</v>
      </c>
      <c r="J7" s="6">
        <v>1</v>
      </c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>
        <v>45</v>
      </c>
      <c r="D8" s="6">
        <v>2</v>
      </c>
      <c r="E8" s="9">
        <v>55</v>
      </c>
      <c r="F8" s="6">
        <v>20</v>
      </c>
      <c r="G8" s="6">
        <v>3</v>
      </c>
      <c r="H8" s="9">
        <v>30</v>
      </c>
      <c r="I8" s="6">
        <v>62</v>
      </c>
      <c r="J8" s="6">
        <v>2</v>
      </c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>
        <v>32</v>
      </c>
      <c r="D9" s="4">
        <v>9</v>
      </c>
      <c r="E9" s="48">
        <v>55</v>
      </c>
      <c r="F9" s="4">
        <v>14</v>
      </c>
      <c r="G9" s="4">
        <v>7</v>
      </c>
      <c r="H9" s="48">
        <v>30</v>
      </c>
      <c r="I9" s="4">
        <v>64</v>
      </c>
      <c r="J9" s="4">
        <v>1</v>
      </c>
      <c r="K9" s="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>
        <v>36</v>
      </c>
      <c r="D10" s="4">
        <v>5</v>
      </c>
      <c r="E10" s="48">
        <v>55</v>
      </c>
      <c r="F10" s="4">
        <f>F9+2</f>
        <v>16</v>
      </c>
      <c r="G10" s="4">
        <v>5</v>
      </c>
      <c r="H10" s="48">
        <v>30</v>
      </c>
      <c r="I10" s="4">
        <f aca="true" t="shared" si="0" ref="I10:I18">I9+2</f>
        <v>66</v>
      </c>
      <c r="J10" s="4">
        <v>2</v>
      </c>
      <c r="K10" s="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>
        <v>38</v>
      </c>
      <c r="D11" s="4">
        <v>3</v>
      </c>
      <c r="E11" s="48">
        <v>55</v>
      </c>
      <c r="F11" s="4">
        <f>F10+2</f>
        <v>18</v>
      </c>
      <c r="G11" s="4">
        <v>4</v>
      </c>
      <c r="H11" s="48">
        <v>30</v>
      </c>
      <c r="I11" s="4">
        <f t="shared" si="0"/>
        <v>68</v>
      </c>
      <c r="J11" s="4">
        <v>1</v>
      </c>
      <c r="K11" s="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>
        <v>38</v>
      </c>
      <c r="D12" s="4">
        <v>2</v>
      </c>
      <c r="E12" s="48">
        <v>55</v>
      </c>
      <c r="F12" s="4">
        <f>F11+2</f>
        <v>20</v>
      </c>
      <c r="G12" s="4">
        <v>3</v>
      </c>
      <c r="H12" s="48">
        <v>30</v>
      </c>
      <c r="I12" s="4">
        <f t="shared" si="0"/>
        <v>70</v>
      </c>
      <c r="J12" s="4">
        <v>3</v>
      </c>
      <c r="K12" s="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>
        <v>45</v>
      </c>
      <c r="D13" s="4">
        <v>2</v>
      </c>
      <c r="E13" s="48">
        <v>55</v>
      </c>
      <c r="F13" s="4">
        <f>F12+2</f>
        <v>22</v>
      </c>
      <c r="G13" s="4">
        <v>2</v>
      </c>
      <c r="H13" s="48">
        <v>30</v>
      </c>
      <c r="I13" s="4">
        <f t="shared" si="0"/>
        <v>72</v>
      </c>
      <c r="J13" s="4">
        <v>2</v>
      </c>
      <c r="K13" s="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>
        <v>34</v>
      </c>
      <c r="D14" s="6">
        <v>6</v>
      </c>
      <c r="E14" s="9">
        <v>55</v>
      </c>
      <c r="F14" s="6">
        <v>18</v>
      </c>
      <c r="G14" s="6">
        <v>6</v>
      </c>
      <c r="H14" s="9">
        <v>30</v>
      </c>
      <c r="I14" s="6">
        <f t="shared" si="0"/>
        <v>74</v>
      </c>
      <c r="J14" s="6">
        <v>4</v>
      </c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>
        <v>36</v>
      </c>
      <c r="D15" s="6">
        <v>3</v>
      </c>
      <c r="E15" s="9">
        <v>55</v>
      </c>
      <c r="F15" s="6">
        <v>20</v>
      </c>
      <c r="G15" s="6">
        <v>4</v>
      </c>
      <c r="H15" s="9">
        <v>30</v>
      </c>
      <c r="I15" s="6">
        <f t="shared" si="0"/>
        <v>76</v>
      </c>
      <c r="J15" s="6">
        <v>3</v>
      </c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>
        <v>40</v>
      </c>
      <c r="D16" s="6">
        <v>3</v>
      </c>
      <c r="E16" s="9">
        <v>55</v>
      </c>
      <c r="F16" s="6">
        <v>25</v>
      </c>
      <c r="G16" s="6">
        <v>3</v>
      </c>
      <c r="H16" s="9">
        <v>30</v>
      </c>
      <c r="I16" s="6">
        <f t="shared" si="0"/>
        <v>78</v>
      </c>
      <c r="J16" s="6">
        <v>2</v>
      </c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>
        <v>45</v>
      </c>
      <c r="D17" s="6">
        <v>1</v>
      </c>
      <c r="E17" s="9">
        <v>55</v>
      </c>
      <c r="F17" s="6">
        <v>25</v>
      </c>
      <c r="G17" s="6">
        <v>1</v>
      </c>
      <c r="H17" s="9">
        <v>30</v>
      </c>
      <c r="I17" s="6">
        <f t="shared" si="0"/>
        <v>80</v>
      </c>
      <c r="J17" s="6">
        <v>1</v>
      </c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>
        <v>50</v>
      </c>
      <c r="D18" s="6">
        <v>1</v>
      </c>
      <c r="E18" s="9">
        <v>55</v>
      </c>
      <c r="F18" s="6">
        <v>28</v>
      </c>
      <c r="G18" s="6">
        <v>2</v>
      </c>
      <c r="H18" s="9">
        <v>30</v>
      </c>
      <c r="I18" s="6">
        <f t="shared" si="0"/>
        <v>82</v>
      </c>
      <c r="J18" s="6">
        <v>1</v>
      </c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4"/>
      <c r="F19" s="4"/>
      <c r="G19" s="4"/>
      <c r="H19" s="4"/>
      <c r="I19" s="4"/>
      <c r="J19" s="4"/>
      <c r="K19" s="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1" ht="12.75" customHeight="1">
      <c r="A20" s="96"/>
      <c r="B20" s="3">
        <f>B19+1</f>
        <v>39875</v>
      </c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96"/>
      <c r="B21" s="3">
        <f>B20+1</f>
        <v>39876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96"/>
      <c r="B22" s="3">
        <f>B21+1</f>
        <v>39877</v>
      </c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96"/>
      <c r="B23" s="3">
        <f>B22+1</f>
        <v>39878</v>
      </c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97">
        <f>A19+1</f>
        <v>5</v>
      </c>
      <c r="B24" s="5">
        <f>B23+3</f>
        <v>39881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ht="12.75" customHeight="1">
      <c r="A25" s="97"/>
      <c r="B25" s="5">
        <f>B24+1</f>
        <v>39882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ht="12.75" customHeight="1">
      <c r="A26" s="97"/>
      <c r="B26" s="5">
        <f>B25+1</f>
        <v>39883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2.75" customHeight="1">
      <c r="A27" s="97"/>
      <c r="B27" s="5">
        <f>B26+1</f>
        <v>39884</v>
      </c>
      <c r="C27" s="6"/>
      <c r="D27" s="6"/>
      <c r="E27" s="6"/>
      <c r="F27" s="6"/>
      <c r="G27" s="6"/>
      <c r="H27" s="6"/>
      <c r="I27" s="6"/>
      <c r="J27" s="6"/>
      <c r="K27" s="6"/>
    </row>
    <row r="28" spans="1:11" ht="12.75" customHeight="1">
      <c r="A28" s="97"/>
      <c r="B28" s="5">
        <f>B27+1</f>
        <v>39885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12.75" customHeight="1">
      <c r="A29" s="96">
        <f>A24+1</f>
        <v>6</v>
      </c>
      <c r="B29" s="3">
        <f>B28+3</f>
        <v>39888</v>
      </c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96"/>
      <c r="B30" s="3">
        <f>B29+1</f>
        <v>39889</v>
      </c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96"/>
      <c r="B31" s="3">
        <f>B30+1</f>
        <v>39890</v>
      </c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96"/>
      <c r="B32" s="3">
        <f>B31+1</f>
        <v>39891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ht="12.75" customHeight="1">
      <c r="A33" s="96"/>
      <c r="B33" s="3">
        <f>B32+1</f>
        <v>39892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97">
        <f>A29+1</f>
        <v>7</v>
      </c>
      <c r="B34" s="5">
        <f>B33+3</f>
        <v>39895</v>
      </c>
      <c r="C34" s="6"/>
      <c r="D34" s="6"/>
      <c r="E34" s="6"/>
      <c r="F34" s="6"/>
      <c r="G34" s="6"/>
      <c r="H34" s="6"/>
      <c r="I34" s="6"/>
      <c r="J34" s="6"/>
      <c r="K34" s="6"/>
    </row>
    <row r="35" spans="1:11" ht="12.75" customHeight="1">
      <c r="A35" s="97"/>
      <c r="B35" s="5">
        <f>B34+1</f>
        <v>39896</v>
      </c>
      <c r="C35" s="6"/>
      <c r="D35" s="6"/>
      <c r="E35" s="6"/>
      <c r="F35" s="6"/>
      <c r="G35" s="6"/>
      <c r="H35" s="6"/>
      <c r="I35" s="6"/>
      <c r="J35" s="6"/>
      <c r="K35" s="6"/>
    </row>
    <row r="36" spans="1:11" ht="12.75" customHeight="1">
      <c r="A36" s="97"/>
      <c r="B36" s="5">
        <f>B35+1</f>
        <v>39897</v>
      </c>
      <c r="C36" s="6"/>
      <c r="D36" s="6"/>
      <c r="E36" s="6"/>
      <c r="F36" s="6"/>
      <c r="G36" s="6"/>
      <c r="H36" s="6"/>
      <c r="I36" s="6"/>
      <c r="J36" s="6"/>
      <c r="K36" s="6"/>
    </row>
    <row r="37" spans="1:11" ht="12.75" customHeight="1">
      <c r="A37" s="97"/>
      <c r="B37" s="5">
        <f>B36+1</f>
        <v>39898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 ht="12.75" customHeight="1">
      <c r="A38" s="97"/>
      <c r="B38" s="5">
        <f>B37+1</f>
        <v>39899</v>
      </c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96">
        <f>A34+1</f>
        <v>8</v>
      </c>
      <c r="B39" s="3">
        <f>B38+3</f>
        <v>39902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96"/>
      <c r="B40" s="3">
        <f>B39+1</f>
        <v>39903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96"/>
      <c r="B41" s="3">
        <f>B40+1</f>
        <v>39904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96"/>
      <c r="B42" s="3">
        <f>B41+1</f>
        <v>39905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96"/>
      <c r="B43" s="3">
        <f>B42+1</f>
        <v>39906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97">
        <f>A39+1</f>
        <v>9</v>
      </c>
      <c r="B44" s="5">
        <f>B43+3</f>
        <v>39909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97"/>
      <c r="B45" s="5">
        <f>B44+1</f>
        <v>39910</v>
      </c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97"/>
      <c r="B46" s="5">
        <f>B45+1</f>
        <v>39911</v>
      </c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97"/>
      <c r="B47" s="5">
        <f>B46+1</f>
        <v>39912</v>
      </c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97"/>
      <c r="B48" s="5">
        <f>B47+1</f>
        <v>39913</v>
      </c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96">
        <f>A44+1</f>
        <v>10</v>
      </c>
      <c r="B49" s="3">
        <f>B48+3</f>
        <v>39916</v>
      </c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96"/>
      <c r="B50" s="3">
        <f>B49+1</f>
        <v>39917</v>
      </c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96"/>
      <c r="B51" s="3">
        <f>B50+1</f>
        <v>39918</v>
      </c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96"/>
      <c r="B52" s="3">
        <f>B51+1</f>
        <v>39919</v>
      </c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96"/>
      <c r="B53" s="3">
        <f>B52+1</f>
        <v>39920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97">
        <f>A49+1</f>
        <v>11</v>
      </c>
      <c r="B54" s="5">
        <f>B53+3</f>
        <v>39923</v>
      </c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97"/>
      <c r="B55" s="5">
        <f>B54+1</f>
        <v>39924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97"/>
      <c r="B56" s="5">
        <f>B55+1</f>
        <v>39925</v>
      </c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97"/>
      <c r="B57" s="5">
        <f>B56+1</f>
        <v>39926</v>
      </c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97"/>
      <c r="B58" s="5">
        <f>B57+1</f>
        <v>39927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96">
        <f>A54+1</f>
        <v>12</v>
      </c>
      <c r="B59" s="3">
        <f>B58+3</f>
        <v>39930</v>
      </c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96"/>
      <c r="B60" s="3">
        <f>B59+1</f>
        <v>39931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96"/>
      <c r="B61" s="3">
        <f>B60+1</f>
        <v>39932</v>
      </c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96"/>
      <c r="B62" s="3">
        <f>B61+1</f>
        <v>39933</v>
      </c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96"/>
      <c r="B63" s="3">
        <f>B62+1</f>
        <v>39934</v>
      </c>
      <c r="C63" s="4"/>
      <c r="D63" s="4"/>
      <c r="E63" s="4"/>
      <c r="F63" s="4"/>
      <c r="G63" s="4"/>
      <c r="H63" s="4"/>
      <c r="I63" s="4"/>
      <c r="J63" s="4"/>
      <c r="K63" s="4"/>
    </row>
  </sheetData>
  <sheetProtection/>
  <mergeCells count="19">
    <mergeCell ref="A49:A53"/>
    <mergeCell ref="A54:A58"/>
    <mergeCell ref="A59:A63"/>
    <mergeCell ref="Y3:AE3"/>
    <mergeCell ref="AJ3:AP3"/>
    <mergeCell ref="A34:A38"/>
    <mergeCell ref="A39:A43"/>
    <mergeCell ref="A44:A48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G2:K2"/>
    <mergeCell ref="N3:T3"/>
  </mergeCells>
  <printOptions/>
  <pageMargins left="0.25" right="0.25" top="0" bottom="0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CA6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" sqref="L3:M3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Goals'!C8</f>
        <v>Student 01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01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01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01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01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Goals'!D8*'Edit Start Date - Names - Goals'!E8</f>
        <v>85</v>
      </c>
      <c r="F4" s="9"/>
      <c r="G4" s="9"/>
      <c r="H4" s="64">
        <f>'Edit Start Date - Names - Goals'!D8*'Edit Start Date - Names - Goals'!F8</f>
        <v>90</v>
      </c>
      <c r="I4" s="9"/>
      <c r="J4" s="9"/>
      <c r="K4" s="63">
        <f>'Edit Start Date - Names - Goals'!D8*'Edit Start Date - Names - Goals'!G8</f>
        <v>100</v>
      </c>
      <c r="L4" s="9"/>
      <c r="M4" s="9"/>
      <c r="N4" s="63">
        <f>'Edit Start Date - Names - Goals'!D8*'Edit Start Date - Names - Goals'!H8</f>
        <v>50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85</v>
      </c>
      <c r="F5" s="6"/>
      <c r="G5" s="6"/>
      <c r="H5" s="62">
        <f aca="true" t="shared" si="1" ref="H5:H36">$H$4</f>
        <v>90</v>
      </c>
      <c r="I5" s="6"/>
      <c r="J5" s="6"/>
      <c r="K5" s="62">
        <f aca="true" t="shared" si="2" ref="K5:K36">$K$4</f>
        <v>100</v>
      </c>
      <c r="L5" s="6"/>
      <c r="M5" s="6"/>
      <c r="N5" s="62">
        <f>$N$4</f>
        <v>50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85</v>
      </c>
      <c r="F6" s="6"/>
      <c r="G6" s="6"/>
      <c r="H6" s="62">
        <f t="shared" si="1"/>
        <v>90</v>
      </c>
      <c r="I6" s="6"/>
      <c r="J6" s="6"/>
      <c r="K6" s="62">
        <f t="shared" si="2"/>
        <v>100</v>
      </c>
      <c r="L6" s="6"/>
      <c r="M6" s="6"/>
      <c r="N6" s="62">
        <f aca="true" t="shared" si="3" ref="N6:N63">$N$4</f>
        <v>50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85</v>
      </c>
      <c r="F7" s="6"/>
      <c r="G7" s="6"/>
      <c r="H7" s="62">
        <f t="shared" si="1"/>
        <v>90</v>
      </c>
      <c r="I7" s="6"/>
      <c r="J7" s="6"/>
      <c r="K7" s="62">
        <f t="shared" si="2"/>
        <v>100</v>
      </c>
      <c r="L7" s="6"/>
      <c r="M7" s="6"/>
      <c r="N7" s="62">
        <f t="shared" si="3"/>
        <v>50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85</v>
      </c>
      <c r="F8" s="6"/>
      <c r="G8" s="6"/>
      <c r="H8" s="62">
        <f t="shared" si="1"/>
        <v>90</v>
      </c>
      <c r="I8" s="6"/>
      <c r="J8" s="6"/>
      <c r="K8" s="62">
        <f t="shared" si="2"/>
        <v>100</v>
      </c>
      <c r="L8" s="6"/>
      <c r="M8" s="6"/>
      <c r="N8" s="62">
        <f t="shared" si="3"/>
        <v>50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85</v>
      </c>
      <c r="F9" s="4"/>
      <c r="G9" s="4"/>
      <c r="H9" s="62">
        <f t="shared" si="1"/>
        <v>90</v>
      </c>
      <c r="I9" s="4"/>
      <c r="J9" s="4"/>
      <c r="K9" s="62">
        <f t="shared" si="2"/>
        <v>100</v>
      </c>
      <c r="L9" s="4"/>
      <c r="M9" s="4"/>
      <c r="N9" s="62">
        <f t="shared" si="3"/>
        <v>50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85</v>
      </c>
      <c r="F10" s="4"/>
      <c r="G10" s="4"/>
      <c r="H10" s="62">
        <f t="shared" si="1"/>
        <v>90</v>
      </c>
      <c r="I10" s="4"/>
      <c r="J10" s="4"/>
      <c r="K10" s="62">
        <f t="shared" si="2"/>
        <v>100</v>
      </c>
      <c r="L10" s="4"/>
      <c r="M10" s="4"/>
      <c r="N10" s="62">
        <f t="shared" si="3"/>
        <v>50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85</v>
      </c>
      <c r="F11" s="4"/>
      <c r="G11" s="4"/>
      <c r="H11" s="62">
        <f t="shared" si="1"/>
        <v>90</v>
      </c>
      <c r="I11" s="4"/>
      <c r="J11" s="4"/>
      <c r="K11" s="62">
        <f t="shared" si="2"/>
        <v>100</v>
      </c>
      <c r="L11" s="4"/>
      <c r="M11" s="4"/>
      <c r="N11" s="62">
        <f t="shared" si="3"/>
        <v>50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85</v>
      </c>
      <c r="F12" s="4"/>
      <c r="G12" s="4"/>
      <c r="H12" s="62">
        <f t="shared" si="1"/>
        <v>90</v>
      </c>
      <c r="I12" s="4"/>
      <c r="J12" s="4"/>
      <c r="K12" s="62">
        <f t="shared" si="2"/>
        <v>100</v>
      </c>
      <c r="L12" s="4"/>
      <c r="M12" s="4"/>
      <c r="N12" s="62">
        <f t="shared" si="3"/>
        <v>50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85</v>
      </c>
      <c r="F13" s="4"/>
      <c r="G13" s="4"/>
      <c r="H13" s="62">
        <f t="shared" si="1"/>
        <v>90</v>
      </c>
      <c r="I13" s="4"/>
      <c r="J13" s="4"/>
      <c r="K13" s="62">
        <f t="shared" si="2"/>
        <v>100</v>
      </c>
      <c r="L13" s="4"/>
      <c r="M13" s="4"/>
      <c r="N13" s="62">
        <f t="shared" si="3"/>
        <v>50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85</v>
      </c>
      <c r="F14" s="6"/>
      <c r="G14" s="6"/>
      <c r="H14" s="62">
        <f t="shared" si="1"/>
        <v>90</v>
      </c>
      <c r="I14" s="6"/>
      <c r="J14" s="6"/>
      <c r="K14" s="62">
        <f t="shared" si="2"/>
        <v>100</v>
      </c>
      <c r="L14" s="6"/>
      <c r="M14" s="6"/>
      <c r="N14" s="62">
        <f t="shared" si="3"/>
        <v>50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85</v>
      </c>
      <c r="F15" s="6"/>
      <c r="G15" s="6"/>
      <c r="H15" s="62">
        <f t="shared" si="1"/>
        <v>90</v>
      </c>
      <c r="I15" s="6"/>
      <c r="J15" s="6"/>
      <c r="K15" s="62">
        <f t="shared" si="2"/>
        <v>100</v>
      </c>
      <c r="L15" s="6"/>
      <c r="M15" s="6"/>
      <c r="N15" s="62">
        <f t="shared" si="3"/>
        <v>50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85</v>
      </c>
      <c r="F16" s="6"/>
      <c r="G16" s="6"/>
      <c r="H16" s="62">
        <f t="shared" si="1"/>
        <v>90</v>
      </c>
      <c r="I16" s="6"/>
      <c r="J16" s="6"/>
      <c r="K16" s="62">
        <f t="shared" si="2"/>
        <v>100</v>
      </c>
      <c r="L16" s="6"/>
      <c r="M16" s="6"/>
      <c r="N16" s="62">
        <f t="shared" si="3"/>
        <v>50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85</v>
      </c>
      <c r="F17" s="6"/>
      <c r="G17" s="6"/>
      <c r="H17" s="62">
        <f t="shared" si="1"/>
        <v>90</v>
      </c>
      <c r="I17" s="6"/>
      <c r="J17" s="6"/>
      <c r="K17" s="62">
        <f t="shared" si="2"/>
        <v>100</v>
      </c>
      <c r="L17" s="6"/>
      <c r="M17" s="6"/>
      <c r="N17" s="62">
        <f t="shared" si="3"/>
        <v>50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85</v>
      </c>
      <c r="F18" s="6"/>
      <c r="G18" s="6"/>
      <c r="H18" s="62">
        <f t="shared" si="1"/>
        <v>90</v>
      </c>
      <c r="I18" s="6"/>
      <c r="J18" s="6"/>
      <c r="K18" s="62">
        <f t="shared" si="2"/>
        <v>100</v>
      </c>
      <c r="L18" s="6"/>
      <c r="M18" s="6"/>
      <c r="N18" s="62">
        <f t="shared" si="3"/>
        <v>50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85</v>
      </c>
      <c r="F19" s="4"/>
      <c r="G19" s="4"/>
      <c r="H19" s="62">
        <f t="shared" si="1"/>
        <v>90</v>
      </c>
      <c r="I19" s="4"/>
      <c r="J19" s="4"/>
      <c r="K19" s="62">
        <f t="shared" si="2"/>
        <v>100</v>
      </c>
      <c r="L19" s="4"/>
      <c r="M19" s="4"/>
      <c r="N19" s="62">
        <f t="shared" si="3"/>
        <v>50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85</v>
      </c>
      <c r="F20" s="4"/>
      <c r="G20" s="4"/>
      <c r="H20" s="62">
        <f t="shared" si="1"/>
        <v>90</v>
      </c>
      <c r="I20" s="4"/>
      <c r="J20" s="4"/>
      <c r="K20" s="62">
        <f t="shared" si="2"/>
        <v>100</v>
      </c>
      <c r="L20" s="4"/>
      <c r="M20" s="4"/>
      <c r="N20" s="62">
        <f t="shared" si="3"/>
        <v>50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85</v>
      </c>
      <c r="F21" s="4"/>
      <c r="G21" s="4"/>
      <c r="H21" s="62">
        <f t="shared" si="1"/>
        <v>90</v>
      </c>
      <c r="I21" s="4"/>
      <c r="J21" s="4"/>
      <c r="K21" s="62">
        <f t="shared" si="2"/>
        <v>100</v>
      </c>
      <c r="L21" s="4"/>
      <c r="M21" s="4"/>
      <c r="N21" s="62">
        <f t="shared" si="3"/>
        <v>50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85</v>
      </c>
      <c r="F22" s="4"/>
      <c r="G22" s="4"/>
      <c r="H22" s="62">
        <f t="shared" si="1"/>
        <v>90</v>
      </c>
      <c r="I22" s="4"/>
      <c r="J22" s="4"/>
      <c r="K22" s="62">
        <f t="shared" si="2"/>
        <v>100</v>
      </c>
      <c r="L22" s="4"/>
      <c r="M22" s="4"/>
      <c r="N22" s="62">
        <f t="shared" si="3"/>
        <v>50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85</v>
      </c>
      <c r="F23" s="4"/>
      <c r="G23" s="4"/>
      <c r="H23" s="62">
        <f t="shared" si="1"/>
        <v>90</v>
      </c>
      <c r="I23" s="4"/>
      <c r="J23" s="4"/>
      <c r="K23" s="62">
        <f t="shared" si="2"/>
        <v>100</v>
      </c>
      <c r="L23" s="4"/>
      <c r="M23" s="4"/>
      <c r="N23" s="62">
        <f t="shared" si="3"/>
        <v>50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85</v>
      </c>
      <c r="F24" s="6"/>
      <c r="G24" s="6"/>
      <c r="H24" s="62">
        <f t="shared" si="1"/>
        <v>90</v>
      </c>
      <c r="I24" s="6"/>
      <c r="J24" s="6"/>
      <c r="K24" s="62">
        <f t="shared" si="2"/>
        <v>100</v>
      </c>
      <c r="L24" s="6"/>
      <c r="M24" s="6"/>
      <c r="N24" s="62">
        <f t="shared" si="3"/>
        <v>50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85</v>
      </c>
      <c r="F25" s="6"/>
      <c r="G25" s="6"/>
      <c r="H25" s="62">
        <f t="shared" si="1"/>
        <v>90</v>
      </c>
      <c r="I25" s="6"/>
      <c r="J25" s="6"/>
      <c r="K25" s="62">
        <f t="shared" si="2"/>
        <v>100</v>
      </c>
      <c r="L25" s="6"/>
      <c r="M25" s="6"/>
      <c r="N25" s="62">
        <f t="shared" si="3"/>
        <v>50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85</v>
      </c>
      <c r="F26" s="6"/>
      <c r="G26" s="6"/>
      <c r="H26" s="62">
        <f t="shared" si="1"/>
        <v>90</v>
      </c>
      <c r="I26" s="6"/>
      <c r="J26" s="6"/>
      <c r="K26" s="62">
        <f t="shared" si="2"/>
        <v>100</v>
      </c>
      <c r="L26" s="6"/>
      <c r="M26" s="6"/>
      <c r="N26" s="62">
        <f t="shared" si="3"/>
        <v>50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85</v>
      </c>
      <c r="F27" s="6"/>
      <c r="G27" s="6"/>
      <c r="H27" s="62">
        <f t="shared" si="1"/>
        <v>90</v>
      </c>
      <c r="I27" s="6"/>
      <c r="J27" s="6"/>
      <c r="K27" s="62">
        <f t="shared" si="2"/>
        <v>100</v>
      </c>
      <c r="L27" s="6"/>
      <c r="M27" s="6"/>
      <c r="N27" s="62">
        <f t="shared" si="3"/>
        <v>50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85</v>
      </c>
      <c r="F28" s="6"/>
      <c r="G28" s="6"/>
      <c r="H28" s="62">
        <f t="shared" si="1"/>
        <v>90</v>
      </c>
      <c r="I28" s="6"/>
      <c r="J28" s="6"/>
      <c r="K28" s="62">
        <f t="shared" si="2"/>
        <v>100</v>
      </c>
      <c r="L28" s="6"/>
      <c r="M28" s="6"/>
      <c r="N28" s="62">
        <f t="shared" si="3"/>
        <v>50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85</v>
      </c>
      <c r="F29" s="4"/>
      <c r="G29" s="4"/>
      <c r="H29" s="62">
        <f t="shared" si="1"/>
        <v>90</v>
      </c>
      <c r="I29" s="4"/>
      <c r="J29" s="4"/>
      <c r="K29" s="62">
        <f t="shared" si="2"/>
        <v>100</v>
      </c>
      <c r="L29" s="4"/>
      <c r="M29" s="4"/>
      <c r="N29" s="62">
        <f t="shared" si="3"/>
        <v>50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85</v>
      </c>
      <c r="F30" s="4"/>
      <c r="G30" s="4"/>
      <c r="H30" s="62">
        <f t="shared" si="1"/>
        <v>90</v>
      </c>
      <c r="I30" s="4"/>
      <c r="J30" s="4"/>
      <c r="K30" s="62">
        <f t="shared" si="2"/>
        <v>100</v>
      </c>
      <c r="L30" s="4"/>
      <c r="M30" s="4"/>
      <c r="N30" s="62">
        <f t="shared" si="3"/>
        <v>50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85</v>
      </c>
      <c r="F31" s="4"/>
      <c r="G31" s="4"/>
      <c r="H31" s="62">
        <f t="shared" si="1"/>
        <v>90</v>
      </c>
      <c r="I31" s="4"/>
      <c r="J31" s="4"/>
      <c r="K31" s="62">
        <f t="shared" si="2"/>
        <v>100</v>
      </c>
      <c r="L31" s="4"/>
      <c r="M31" s="4"/>
      <c r="N31" s="62">
        <f t="shared" si="3"/>
        <v>50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85</v>
      </c>
      <c r="F32" s="4"/>
      <c r="G32" s="4"/>
      <c r="H32" s="62">
        <f t="shared" si="1"/>
        <v>90</v>
      </c>
      <c r="I32" s="4"/>
      <c r="J32" s="4"/>
      <c r="K32" s="62">
        <f t="shared" si="2"/>
        <v>100</v>
      </c>
      <c r="L32" s="4"/>
      <c r="M32" s="4"/>
      <c r="N32" s="62">
        <f t="shared" si="3"/>
        <v>50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85</v>
      </c>
      <c r="F33" s="4"/>
      <c r="G33" s="4"/>
      <c r="H33" s="62">
        <f t="shared" si="1"/>
        <v>90</v>
      </c>
      <c r="I33" s="4"/>
      <c r="J33" s="4"/>
      <c r="K33" s="62">
        <f t="shared" si="2"/>
        <v>100</v>
      </c>
      <c r="L33" s="4"/>
      <c r="M33" s="4"/>
      <c r="N33" s="62">
        <f t="shared" si="3"/>
        <v>50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85</v>
      </c>
      <c r="F34" s="6"/>
      <c r="G34" s="6"/>
      <c r="H34" s="62">
        <f t="shared" si="1"/>
        <v>90</v>
      </c>
      <c r="I34" s="6"/>
      <c r="J34" s="6"/>
      <c r="K34" s="62">
        <f t="shared" si="2"/>
        <v>100</v>
      </c>
      <c r="L34" s="6"/>
      <c r="M34" s="6"/>
      <c r="N34" s="62">
        <f t="shared" si="3"/>
        <v>50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85</v>
      </c>
      <c r="F35" s="6"/>
      <c r="G35" s="6"/>
      <c r="H35" s="62">
        <f t="shared" si="1"/>
        <v>90</v>
      </c>
      <c r="I35" s="6"/>
      <c r="J35" s="6"/>
      <c r="K35" s="62">
        <f t="shared" si="2"/>
        <v>100</v>
      </c>
      <c r="L35" s="6"/>
      <c r="M35" s="6"/>
      <c r="N35" s="62">
        <f t="shared" si="3"/>
        <v>50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85</v>
      </c>
      <c r="F36" s="6"/>
      <c r="G36" s="6"/>
      <c r="H36" s="62">
        <f t="shared" si="1"/>
        <v>90</v>
      </c>
      <c r="I36" s="6"/>
      <c r="J36" s="6"/>
      <c r="K36" s="62">
        <f t="shared" si="2"/>
        <v>100</v>
      </c>
      <c r="L36" s="6"/>
      <c r="M36" s="6"/>
      <c r="N36" s="62">
        <f t="shared" si="3"/>
        <v>50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85</v>
      </c>
      <c r="F37" s="6"/>
      <c r="G37" s="6"/>
      <c r="H37" s="62">
        <f aca="true" t="shared" si="5" ref="H37:H63">$H$4</f>
        <v>90</v>
      </c>
      <c r="I37" s="6"/>
      <c r="J37" s="6"/>
      <c r="K37" s="62">
        <f aca="true" t="shared" si="6" ref="K37:K63">$K$4</f>
        <v>100</v>
      </c>
      <c r="L37" s="6"/>
      <c r="M37" s="6"/>
      <c r="N37" s="62">
        <f t="shared" si="3"/>
        <v>50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85</v>
      </c>
      <c r="F38" s="6"/>
      <c r="G38" s="6"/>
      <c r="H38" s="62">
        <f t="shared" si="5"/>
        <v>90</v>
      </c>
      <c r="I38" s="6"/>
      <c r="J38" s="6"/>
      <c r="K38" s="62">
        <f t="shared" si="6"/>
        <v>100</v>
      </c>
      <c r="L38" s="6"/>
      <c r="M38" s="6"/>
      <c r="N38" s="62">
        <f t="shared" si="3"/>
        <v>50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85</v>
      </c>
      <c r="F39" s="4"/>
      <c r="G39" s="4"/>
      <c r="H39" s="62">
        <f t="shared" si="5"/>
        <v>90</v>
      </c>
      <c r="I39" s="4"/>
      <c r="J39" s="4"/>
      <c r="K39" s="62">
        <f t="shared" si="6"/>
        <v>100</v>
      </c>
      <c r="L39" s="4"/>
      <c r="M39" s="4"/>
      <c r="N39" s="62">
        <f t="shared" si="3"/>
        <v>50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85</v>
      </c>
      <c r="F40" s="4"/>
      <c r="G40" s="4"/>
      <c r="H40" s="62">
        <f t="shared" si="5"/>
        <v>90</v>
      </c>
      <c r="I40" s="4"/>
      <c r="J40" s="4"/>
      <c r="K40" s="62">
        <f t="shared" si="6"/>
        <v>100</v>
      </c>
      <c r="L40" s="4"/>
      <c r="M40" s="4"/>
      <c r="N40" s="62">
        <f t="shared" si="3"/>
        <v>50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85</v>
      </c>
      <c r="F41" s="4"/>
      <c r="G41" s="4"/>
      <c r="H41" s="62">
        <f t="shared" si="5"/>
        <v>90</v>
      </c>
      <c r="I41" s="4"/>
      <c r="J41" s="4"/>
      <c r="K41" s="62">
        <f t="shared" si="6"/>
        <v>100</v>
      </c>
      <c r="L41" s="4"/>
      <c r="M41" s="4"/>
      <c r="N41" s="62">
        <f t="shared" si="3"/>
        <v>50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85</v>
      </c>
      <c r="F42" s="4"/>
      <c r="G42" s="4"/>
      <c r="H42" s="62">
        <f t="shared" si="5"/>
        <v>90</v>
      </c>
      <c r="I42" s="4"/>
      <c r="J42" s="4"/>
      <c r="K42" s="62">
        <f t="shared" si="6"/>
        <v>100</v>
      </c>
      <c r="L42" s="4"/>
      <c r="M42" s="4"/>
      <c r="N42" s="62">
        <f t="shared" si="3"/>
        <v>50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85</v>
      </c>
      <c r="F43" s="4"/>
      <c r="G43" s="4"/>
      <c r="H43" s="62">
        <f t="shared" si="5"/>
        <v>90</v>
      </c>
      <c r="I43" s="4"/>
      <c r="J43" s="4"/>
      <c r="K43" s="62">
        <f t="shared" si="6"/>
        <v>100</v>
      </c>
      <c r="L43" s="4"/>
      <c r="M43" s="4"/>
      <c r="N43" s="62">
        <f t="shared" si="3"/>
        <v>50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85</v>
      </c>
      <c r="F44" s="6"/>
      <c r="G44" s="6"/>
      <c r="H44" s="62">
        <f t="shared" si="5"/>
        <v>90</v>
      </c>
      <c r="I44" s="6"/>
      <c r="J44" s="6"/>
      <c r="K44" s="62">
        <f t="shared" si="6"/>
        <v>100</v>
      </c>
      <c r="L44" s="6"/>
      <c r="M44" s="6"/>
      <c r="N44" s="62">
        <f t="shared" si="3"/>
        <v>50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85</v>
      </c>
      <c r="F45" s="6"/>
      <c r="G45" s="6"/>
      <c r="H45" s="62">
        <f t="shared" si="5"/>
        <v>90</v>
      </c>
      <c r="I45" s="6"/>
      <c r="J45" s="6"/>
      <c r="K45" s="62">
        <f t="shared" si="6"/>
        <v>100</v>
      </c>
      <c r="L45" s="6"/>
      <c r="M45" s="6"/>
      <c r="N45" s="62">
        <f t="shared" si="3"/>
        <v>50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85</v>
      </c>
      <c r="F46" s="6"/>
      <c r="G46" s="6"/>
      <c r="H46" s="62">
        <f t="shared" si="5"/>
        <v>90</v>
      </c>
      <c r="I46" s="6"/>
      <c r="J46" s="6"/>
      <c r="K46" s="62">
        <f t="shared" si="6"/>
        <v>100</v>
      </c>
      <c r="L46" s="6"/>
      <c r="M46" s="6"/>
      <c r="N46" s="62">
        <f t="shared" si="3"/>
        <v>50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85</v>
      </c>
      <c r="F47" s="6"/>
      <c r="G47" s="6"/>
      <c r="H47" s="62">
        <f t="shared" si="5"/>
        <v>90</v>
      </c>
      <c r="I47" s="6"/>
      <c r="J47" s="6"/>
      <c r="K47" s="62">
        <f t="shared" si="6"/>
        <v>100</v>
      </c>
      <c r="L47" s="6"/>
      <c r="M47" s="6"/>
      <c r="N47" s="62">
        <f t="shared" si="3"/>
        <v>50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85</v>
      </c>
      <c r="F48" s="6"/>
      <c r="G48" s="6"/>
      <c r="H48" s="62">
        <f t="shared" si="5"/>
        <v>90</v>
      </c>
      <c r="I48" s="6"/>
      <c r="J48" s="6"/>
      <c r="K48" s="62">
        <f t="shared" si="6"/>
        <v>100</v>
      </c>
      <c r="L48" s="6"/>
      <c r="M48" s="6"/>
      <c r="N48" s="62">
        <f t="shared" si="3"/>
        <v>50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85</v>
      </c>
      <c r="F49" s="4"/>
      <c r="G49" s="4"/>
      <c r="H49" s="62">
        <f t="shared" si="5"/>
        <v>90</v>
      </c>
      <c r="I49" s="4"/>
      <c r="J49" s="4"/>
      <c r="K49" s="62">
        <f t="shared" si="6"/>
        <v>100</v>
      </c>
      <c r="L49" s="4"/>
      <c r="M49" s="4"/>
      <c r="N49" s="62">
        <f t="shared" si="3"/>
        <v>50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85</v>
      </c>
      <c r="F50" s="4"/>
      <c r="G50" s="4"/>
      <c r="H50" s="62">
        <f t="shared" si="5"/>
        <v>90</v>
      </c>
      <c r="I50" s="4"/>
      <c r="J50" s="4"/>
      <c r="K50" s="62">
        <f t="shared" si="6"/>
        <v>100</v>
      </c>
      <c r="L50" s="4"/>
      <c r="M50" s="4"/>
      <c r="N50" s="62">
        <f t="shared" si="3"/>
        <v>50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85</v>
      </c>
      <c r="F51" s="4"/>
      <c r="G51" s="4"/>
      <c r="H51" s="62">
        <f t="shared" si="5"/>
        <v>90</v>
      </c>
      <c r="I51" s="4"/>
      <c r="J51" s="4"/>
      <c r="K51" s="62">
        <f t="shared" si="6"/>
        <v>100</v>
      </c>
      <c r="L51" s="4"/>
      <c r="M51" s="4"/>
      <c r="N51" s="62">
        <f t="shared" si="3"/>
        <v>50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85</v>
      </c>
      <c r="F52" s="4"/>
      <c r="G52" s="4"/>
      <c r="H52" s="62">
        <f t="shared" si="5"/>
        <v>90</v>
      </c>
      <c r="I52" s="4"/>
      <c r="J52" s="4"/>
      <c r="K52" s="62">
        <f t="shared" si="6"/>
        <v>100</v>
      </c>
      <c r="L52" s="4"/>
      <c r="M52" s="4"/>
      <c r="N52" s="62">
        <f t="shared" si="3"/>
        <v>50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85</v>
      </c>
      <c r="F53" s="4"/>
      <c r="G53" s="4"/>
      <c r="H53" s="62">
        <f t="shared" si="5"/>
        <v>90</v>
      </c>
      <c r="I53" s="4"/>
      <c r="J53" s="4"/>
      <c r="K53" s="62">
        <f t="shared" si="6"/>
        <v>100</v>
      </c>
      <c r="L53" s="4"/>
      <c r="M53" s="4"/>
      <c r="N53" s="62">
        <f t="shared" si="3"/>
        <v>50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85</v>
      </c>
      <c r="F54" s="6"/>
      <c r="G54" s="6"/>
      <c r="H54" s="62">
        <f t="shared" si="5"/>
        <v>90</v>
      </c>
      <c r="I54" s="6"/>
      <c r="J54" s="6"/>
      <c r="K54" s="62">
        <f t="shared" si="6"/>
        <v>100</v>
      </c>
      <c r="L54" s="6"/>
      <c r="M54" s="6"/>
      <c r="N54" s="62">
        <f t="shared" si="3"/>
        <v>50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85</v>
      </c>
      <c r="F55" s="6"/>
      <c r="G55" s="6"/>
      <c r="H55" s="62">
        <f t="shared" si="5"/>
        <v>90</v>
      </c>
      <c r="I55" s="6"/>
      <c r="J55" s="6"/>
      <c r="K55" s="62">
        <f t="shared" si="6"/>
        <v>100</v>
      </c>
      <c r="L55" s="6"/>
      <c r="M55" s="6"/>
      <c r="N55" s="62">
        <f t="shared" si="3"/>
        <v>50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85</v>
      </c>
      <c r="F56" s="6"/>
      <c r="G56" s="6"/>
      <c r="H56" s="62">
        <f t="shared" si="5"/>
        <v>90</v>
      </c>
      <c r="I56" s="6"/>
      <c r="J56" s="6"/>
      <c r="K56" s="62">
        <f t="shared" si="6"/>
        <v>100</v>
      </c>
      <c r="L56" s="6"/>
      <c r="M56" s="6"/>
      <c r="N56" s="62">
        <f t="shared" si="3"/>
        <v>50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85</v>
      </c>
      <c r="F57" s="6"/>
      <c r="G57" s="6"/>
      <c r="H57" s="62">
        <f t="shared" si="5"/>
        <v>90</v>
      </c>
      <c r="I57" s="6"/>
      <c r="J57" s="6"/>
      <c r="K57" s="62">
        <f t="shared" si="6"/>
        <v>100</v>
      </c>
      <c r="L57" s="6"/>
      <c r="M57" s="6"/>
      <c r="N57" s="62">
        <f t="shared" si="3"/>
        <v>50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85</v>
      </c>
      <c r="F58" s="6"/>
      <c r="G58" s="6"/>
      <c r="H58" s="62">
        <f t="shared" si="5"/>
        <v>90</v>
      </c>
      <c r="I58" s="6"/>
      <c r="J58" s="6"/>
      <c r="K58" s="62">
        <f t="shared" si="6"/>
        <v>100</v>
      </c>
      <c r="L58" s="6"/>
      <c r="M58" s="6"/>
      <c r="N58" s="62">
        <f t="shared" si="3"/>
        <v>50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85</v>
      </c>
      <c r="F59" s="4"/>
      <c r="G59" s="4"/>
      <c r="H59" s="62">
        <f t="shared" si="5"/>
        <v>90</v>
      </c>
      <c r="I59" s="4"/>
      <c r="J59" s="4"/>
      <c r="K59" s="62">
        <f t="shared" si="6"/>
        <v>100</v>
      </c>
      <c r="L59" s="4"/>
      <c r="M59" s="4"/>
      <c r="N59" s="62">
        <f t="shared" si="3"/>
        <v>50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85</v>
      </c>
      <c r="F60" s="4"/>
      <c r="G60" s="4"/>
      <c r="H60" s="62">
        <f t="shared" si="5"/>
        <v>90</v>
      </c>
      <c r="I60" s="4"/>
      <c r="J60" s="4"/>
      <c r="K60" s="62">
        <f t="shared" si="6"/>
        <v>100</v>
      </c>
      <c r="L60" s="4"/>
      <c r="M60" s="4"/>
      <c r="N60" s="62">
        <f t="shared" si="3"/>
        <v>50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85</v>
      </c>
      <c r="F61" s="4"/>
      <c r="G61" s="4"/>
      <c r="H61" s="62">
        <f t="shared" si="5"/>
        <v>90</v>
      </c>
      <c r="I61" s="4"/>
      <c r="J61" s="4"/>
      <c r="K61" s="62">
        <f t="shared" si="6"/>
        <v>100</v>
      </c>
      <c r="L61" s="4"/>
      <c r="M61" s="4"/>
      <c r="N61" s="62">
        <f t="shared" si="3"/>
        <v>50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85</v>
      </c>
      <c r="F62" s="4"/>
      <c r="G62" s="4"/>
      <c r="H62" s="62">
        <f t="shared" si="5"/>
        <v>90</v>
      </c>
      <c r="I62" s="4"/>
      <c r="J62" s="4"/>
      <c r="K62" s="62">
        <f t="shared" si="6"/>
        <v>100</v>
      </c>
      <c r="L62" s="4"/>
      <c r="M62" s="4"/>
      <c r="N62" s="62">
        <f t="shared" si="3"/>
        <v>50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85</v>
      </c>
      <c r="F63" s="4"/>
      <c r="G63" s="4"/>
      <c r="H63" s="62">
        <f t="shared" si="5"/>
        <v>90</v>
      </c>
      <c r="I63" s="4"/>
      <c r="J63" s="4"/>
      <c r="K63" s="62">
        <f t="shared" si="6"/>
        <v>100</v>
      </c>
      <c r="L63" s="4"/>
      <c r="M63" s="4"/>
      <c r="N63" s="62">
        <f t="shared" si="3"/>
        <v>50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CA68"/>
  <sheetViews>
    <sheetView zoomScalePageLayoutView="0" workbookViewId="0" topLeftCell="A1">
      <pane xSplit="2" ySplit="3" topLeftCell="C25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G20" sqref="G20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Goals'!C9</f>
        <v>Student 02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02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02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02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02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Goals'!D9*'Edit Start Date - Names - Goals'!E9</f>
        <v>32</v>
      </c>
      <c r="F4" s="9"/>
      <c r="G4" s="9"/>
      <c r="H4" s="64">
        <f>'Edit Start Date - Names - Goals'!D9*'Edit Start Date - Names - Goals'!F9</f>
        <v>28</v>
      </c>
      <c r="I4" s="9"/>
      <c r="J4" s="9"/>
      <c r="K4" s="63">
        <f>'Edit Start Date - Names - Goals'!D9*'Edit Start Date - Names - Goals'!G9</f>
        <v>24</v>
      </c>
      <c r="L4" s="9"/>
      <c r="M4" s="9"/>
      <c r="N4" s="63">
        <f>'Edit Start Date - Names - Goals'!D9*'Edit Start Date - Names - Goals'!H9</f>
        <v>20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32</v>
      </c>
      <c r="F5" s="6"/>
      <c r="G5" s="6"/>
      <c r="H5" s="62">
        <f aca="true" t="shared" si="1" ref="H5:H36">$H$4</f>
        <v>28</v>
      </c>
      <c r="I5" s="6"/>
      <c r="J5" s="6"/>
      <c r="K5" s="62">
        <f aca="true" t="shared" si="2" ref="K5:K36">$K$4</f>
        <v>24</v>
      </c>
      <c r="L5" s="6"/>
      <c r="M5" s="6"/>
      <c r="N5" s="62">
        <f aca="true" t="shared" si="3" ref="N5:N36">$K$4</f>
        <v>24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32</v>
      </c>
      <c r="F6" s="6"/>
      <c r="G6" s="6"/>
      <c r="H6" s="62">
        <f t="shared" si="1"/>
        <v>28</v>
      </c>
      <c r="I6" s="6"/>
      <c r="J6" s="6"/>
      <c r="K6" s="62">
        <f t="shared" si="2"/>
        <v>24</v>
      </c>
      <c r="L6" s="6"/>
      <c r="M6" s="6"/>
      <c r="N6" s="62">
        <f t="shared" si="3"/>
        <v>24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32</v>
      </c>
      <c r="F7" s="6"/>
      <c r="G7" s="6"/>
      <c r="H7" s="62">
        <f t="shared" si="1"/>
        <v>28</v>
      </c>
      <c r="I7" s="6"/>
      <c r="J7" s="6"/>
      <c r="K7" s="62">
        <f t="shared" si="2"/>
        <v>24</v>
      </c>
      <c r="L7" s="6"/>
      <c r="M7" s="6"/>
      <c r="N7" s="62">
        <f t="shared" si="3"/>
        <v>24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32</v>
      </c>
      <c r="F8" s="6"/>
      <c r="G8" s="6"/>
      <c r="H8" s="62">
        <f t="shared" si="1"/>
        <v>28</v>
      </c>
      <c r="I8" s="6"/>
      <c r="J8" s="6"/>
      <c r="K8" s="62">
        <f t="shared" si="2"/>
        <v>24</v>
      </c>
      <c r="L8" s="6"/>
      <c r="M8" s="6"/>
      <c r="N8" s="62">
        <f t="shared" si="3"/>
        <v>24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32</v>
      </c>
      <c r="F9" s="4"/>
      <c r="G9" s="4"/>
      <c r="H9" s="62">
        <f t="shared" si="1"/>
        <v>28</v>
      </c>
      <c r="I9" s="4"/>
      <c r="J9" s="4"/>
      <c r="K9" s="62">
        <f t="shared" si="2"/>
        <v>24</v>
      </c>
      <c r="L9" s="4"/>
      <c r="M9" s="4"/>
      <c r="N9" s="62">
        <f t="shared" si="3"/>
        <v>24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32</v>
      </c>
      <c r="F10" s="4"/>
      <c r="G10" s="4"/>
      <c r="H10" s="62">
        <f t="shared" si="1"/>
        <v>28</v>
      </c>
      <c r="I10" s="4"/>
      <c r="J10" s="4"/>
      <c r="K10" s="62">
        <f t="shared" si="2"/>
        <v>24</v>
      </c>
      <c r="L10" s="4"/>
      <c r="M10" s="4"/>
      <c r="N10" s="62">
        <f t="shared" si="3"/>
        <v>24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32</v>
      </c>
      <c r="F11" s="4"/>
      <c r="G11" s="4"/>
      <c r="H11" s="62">
        <f t="shared" si="1"/>
        <v>28</v>
      </c>
      <c r="I11" s="4"/>
      <c r="J11" s="4"/>
      <c r="K11" s="62">
        <f t="shared" si="2"/>
        <v>24</v>
      </c>
      <c r="L11" s="4"/>
      <c r="M11" s="4"/>
      <c r="N11" s="62">
        <f t="shared" si="3"/>
        <v>24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32</v>
      </c>
      <c r="F12" s="4"/>
      <c r="G12" s="4"/>
      <c r="H12" s="62">
        <f t="shared" si="1"/>
        <v>28</v>
      </c>
      <c r="I12" s="4"/>
      <c r="J12" s="4"/>
      <c r="K12" s="62">
        <f t="shared" si="2"/>
        <v>24</v>
      </c>
      <c r="L12" s="4"/>
      <c r="M12" s="4"/>
      <c r="N12" s="62">
        <f t="shared" si="3"/>
        <v>24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32</v>
      </c>
      <c r="F13" s="4"/>
      <c r="G13" s="4"/>
      <c r="H13" s="62">
        <f t="shared" si="1"/>
        <v>28</v>
      </c>
      <c r="I13" s="4"/>
      <c r="J13" s="4"/>
      <c r="K13" s="62">
        <f t="shared" si="2"/>
        <v>24</v>
      </c>
      <c r="L13" s="4"/>
      <c r="M13" s="4"/>
      <c r="N13" s="62">
        <f t="shared" si="3"/>
        <v>24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32</v>
      </c>
      <c r="F14" s="6"/>
      <c r="G14" s="6"/>
      <c r="H14" s="62">
        <f t="shared" si="1"/>
        <v>28</v>
      </c>
      <c r="I14" s="6"/>
      <c r="J14" s="6"/>
      <c r="K14" s="62">
        <f t="shared" si="2"/>
        <v>24</v>
      </c>
      <c r="L14" s="6"/>
      <c r="M14" s="6"/>
      <c r="N14" s="62">
        <f t="shared" si="3"/>
        <v>24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32</v>
      </c>
      <c r="F15" s="6"/>
      <c r="G15" s="6"/>
      <c r="H15" s="62">
        <f t="shared" si="1"/>
        <v>28</v>
      </c>
      <c r="I15" s="6"/>
      <c r="J15" s="6"/>
      <c r="K15" s="62">
        <f t="shared" si="2"/>
        <v>24</v>
      </c>
      <c r="L15" s="6"/>
      <c r="M15" s="6"/>
      <c r="N15" s="62">
        <f t="shared" si="3"/>
        <v>24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32</v>
      </c>
      <c r="F16" s="6"/>
      <c r="G16" s="6"/>
      <c r="H16" s="62">
        <f t="shared" si="1"/>
        <v>28</v>
      </c>
      <c r="I16" s="6"/>
      <c r="J16" s="6"/>
      <c r="K16" s="62">
        <f t="shared" si="2"/>
        <v>24</v>
      </c>
      <c r="L16" s="6"/>
      <c r="M16" s="6"/>
      <c r="N16" s="62">
        <f t="shared" si="3"/>
        <v>24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32</v>
      </c>
      <c r="F17" s="6"/>
      <c r="G17" s="6"/>
      <c r="H17" s="62">
        <f t="shared" si="1"/>
        <v>28</v>
      </c>
      <c r="I17" s="6"/>
      <c r="J17" s="6"/>
      <c r="K17" s="62">
        <f t="shared" si="2"/>
        <v>24</v>
      </c>
      <c r="L17" s="6"/>
      <c r="M17" s="6"/>
      <c r="N17" s="62">
        <f t="shared" si="3"/>
        <v>24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32</v>
      </c>
      <c r="F18" s="6"/>
      <c r="G18" s="6"/>
      <c r="H18" s="62">
        <f t="shared" si="1"/>
        <v>28</v>
      </c>
      <c r="I18" s="6"/>
      <c r="J18" s="6"/>
      <c r="K18" s="62">
        <f t="shared" si="2"/>
        <v>24</v>
      </c>
      <c r="L18" s="6"/>
      <c r="M18" s="6"/>
      <c r="N18" s="62">
        <f t="shared" si="3"/>
        <v>24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32</v>
      </c>
      <c r="F19" s="4"/>
      <c r="G19" s="4"/>
      <c r="H19" s="62">
        <f t="shared" si="1"/>
        <v>28</v>
      </c>
      <c r="I19" s="4"/>
      <c r="J19" s="4"/>
      <c r="K19" s="62">
        <f t="shared" si="2"/>
        <v>24</v>
      </c>
      <c r="L19" s="4"/>
      <c r="M19" s="4"/>
      <c r="N19" s="62">
        <f t="shared" si="3"/>
        <v>24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32</v>
      </c>
      <c r="F20" s="4"/>
      <c r="G20" s="4"/>
      <c r="H20" s="62">
        <f t="shared" si="1"/>
        <v>28</v>
      </c>
      <c r="I20" s="4"/>
      <c r="J20" s="4"/>
      <c r="K20" s="62">
        <f t="shared" si="2"/>
        <v>24</v>
      </c>
      <c r="L20" s="4"/>
      <c r="M20" s="4"/>
      <c r="N20" s="62">
        <f t="shared" si="3"/>
        <v>24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32</v>
      </c>
      <c r="F21" s="4"/>
      <c r="G21" s="4"/>
      <c r="H21" s="62">
        <f t="shared" si="1"/>
        <v>28</v>
      </c>
      <c r="I21" s="4"/>
      <c r="J21" s="4"/>
      <c r="K21" s="62">
        <f t="shared" si="2"/>
        <v>24</v>
      </c>
      <c r="L21" s="4"/>
      <c r="M21" s="4"/>
      <c r="N21" s="62">
        <f t="shared" si="3"/>
        <v>24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32</v>
      </c>
      <c r="F22" s="4"/>
      <c r="G22" s="4"/>
      <c r="H22" s="62">
        <f t="shared" si="1"/>
        <v>28</v>
      </c>
      <c r="I22" s="4"/>
      <c r="J22" s="4"/>
      <c r="K22" s="62">
        <f t="shared" si="2"/>
        <v>24</v>
      </c>
      <c r="L22" s="4"/>
      <c r="M22" s="4"/>
      <c r="N22" s="62">
        <f t="shared" si="3"/>
        <v>24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32</v>
      </c>
      <c r="F23" s="4"/>
      <c r="G23" s="4"/>
      <c r="H23" s="62">
        <f t="shared" si="1"/>
        <v>28</v>
      </c>
      <c r="I23" s="4"/>
      <c r="J23" s="4"/>
      <c r="K23" s="62">
        <f t="shared" si="2"/>
        <v>24</v>
      </c>
      <c r="L23" s="4"/>
      <c r="M23" s="4"/>
      <c r="N23" s="62">
        <f t="shared" si="3"/>
        <v>24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32</v>
      </c>
      <c r="F24" s="6"/>
      <c r="G24" s="6"/>
      <c r="H24" s="62">
        <f t="shared" si="1"/>
        <v>28</v>
      </c>
      <c r="I24" s="6"/>
      <c r="J24" s="6"/>
      <c r="K24" s="62">
        <f t="shared" si="2"/>
        <v>24</v>
      </c>
      <c r="L24" s="6"/>
      <c r="M24" s="6"/>
      <c r="N24" s="62">
        <f t="shared" si="3"/>
        <v>24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32</v>
      </c>
      <c r="F25" s="6"/>
      <c r="G25" s="6"/>
      <c r="H25" s="62">
        <f t="shared" si="1"/>
        <v>28</v>
      </c>
      <c r="I25" s="6"/>
      <c r="J25" s="6"/>
      <c r="K25" s="62">
        <f t="shared" si="2"/>
        <v>24</v>
      </c>
      <c r="L25" s="6"/>
      <c r="M25" s="6"/>
      <c r="N25" s="62">
        <f t="shared" si="3"/>
        <v>24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32</v>
      </c>
      <c r="F26" s="6"/>
      <c r="G26" s="6"/>
      <c r="H26" s="62">
        <f t="shared" si="1"/>
        <v>28</v>
      </c>
      <c r="I26" s="6"/>
      <c r="J26" s="6"/>
      <c r="K26" s="62">
        <f t="shared" si="2"/>
        <v>24</v>
      </c>
      <c r="L26" s="6"/>
      <c r="M26" s="6"/>
      <c r="N26" s="62">
        <f t="shared" si="3"/>
        <v>24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32</v>
      </c>
      <c r="F27" s="6"/>
      <c r="G27" s="6"/>
      <c r="H27" s="62">
        <f t="shared" si="1"/>
        <v>28</v>
      </c>
      <c r="I27" s="6"/>
      <c r="J27" s="6"/>
      <c r="K27" s="62">
        <f t="shared" si="2"/>
        <v>24</v>
      </c>
      <c r="L27" s="6"/>
      <c r="M27" s="6"/>
      <c r="N27" s="62">
        <f t="shared" si="3"/>
        <v>24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32</v>
      </c>
      <c r="F28" s="6"/>
      <c r="G28" s="6"/>
      <c r="H28" s="62">
        <f t="shared" si="1"/>
        <v>28</v>
      </c>
      <c r="I28" s="6"/>
      <c r="J28" s="6"/>
      <c r="K28" s="62">
        <f t="shared" si="2"/>
        <v>24</v>
      </c>
      <c r="L28" s="6"/>
      <c r="M28" s="6"/>
      <c r="N28" s="62">
        <f t="shared" si="3"/>
        <v>24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32</v>
      </c>
      <c r="F29" s="4"/>
      <c r="G29" s="4"/>
      <c r="H29" s="62">
        <f t="shared" si="1"/>
        <v>28</v>
      </c>
      <c r="I29" s="4"/>
      <c r="J29" s="4"/>
      <c r="K29" s="62">
        <f t="shared" si="2"/>
        <v>24</v>
      </c>
      <c r="L29" s="4"/>
      <c r="M29" s="4"/>
      <c r="N29" s="62">
        <f t="shared" si="3"/>
        <v>24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32</v>
      </c>
      <c r="F30" s="4"/>
      <c r="G30" s="4"/>
      <c r="H30" s="62">
        <f t="shared" si="1"/>
        <v>28</v>
      </c>
      <c r="I30" s="4"/>
      <c r="J30" s="4"/>
      <c r="K30" s="62">
        <f t="shared" si="2"/>
        <v>24</v>
      </c>
      <c r="L30" s="4"/>
      <c r="M30" s="4"/>
      <c r="N30" s="62">
        <f t="shared" si="3"/>
        <v>24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32</v>
      </c>
      <c r="F31" s="4"/>
      <c r="G31" s="4"/>
      <c r="H31" s="62">
        <f t="shared" si="1"/>
        <v>28</v>
      </c>
      <c r="I31" s="4"/>
      <c r="J31" s="4"/>
      <c r="K31" s="62">
        <f t="shared" si="2"/>
        <v>24</v>
      </c>
      <c r="L31" s="4"/>
      <c r="M31" s="4"/>
      <c r="N31" s="62">
        <f t="shared" si="3"/>
        <v>24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32</v>
      </c>
      <c r="F32" s="4"/>
      <c r="G32" s="4"/>
      <c r="H32" s="62">
        <f t="shared" si="1"/>
        <v>28</v>
      </c>
      <c r="I32" s="4"/>
      <c r="J32" s="4"/>
      <c r="K32" s="62">
        <f t="shared" si="2"/>
        <v>24</v>
      </c>
      <c r="L32" s="4"/>
      <c r="M32" s="4"/>
      <c r="N32" s="62">
        <f t="shared" si="3"/>
        <v>24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32</v>
      </c>
      <c r="F33" s="4"/>
      <c r="G33" s="4"/>
      <c r="H33" s="62">
        <f t="shared" si="1"/>
        <v>28</v>
      </c>
      <c r="I33" s="4"/>
      <c r="J33" s="4"/>
      <c r="K33" s="62">
        <f t="shared" si="2"/>
        <v>24</v>
      </c>
      <c r="L33" s="4"/>
      <c r="M33" s="4"/>
      <c r="N33" s="62">
        <f t="shared" si="3"/>
        <v>24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32</v>
      </c>
      <c r="F34" s="6"/>
      <c r="G34" s="6"/>
      <c r="H34" s="62">
        <f t="shared" si="1"/>
        <v>28</v>
      </c>
      <c r="I34" s="6"/>
      <c r="J34" s="6"/>
      <c r="K34" s="62">
        <f t="shared" si="2"/>
        <v>24</v>
      </c>
      <c r="L34" s="6"/>
      <c r="M34" s="6"/>
      <c r="N34" s="62">
        <f t="shared" si="3"/>
        <v>24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32</v>
      </c>
      <c r="F35" s="6"/>
      <c r="G35" s="6"/>
      <c r="H35" s="62">
        <f t="shared" si="1"/>
        <v>28</v>
      </c>
      <c r="I35" s="6"/>
      <c r="J35" s="6"/>
      <c r="K35" s="62">
        <f t="shared" si="2"/>
        <v>24</v>
      </c>
      <c r="L35" s="6"/>
      <c r="M35" s="6"/>
      <c r="N35" s="62">
        <f t="shared" si="3"/>
        <v>24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32</v>
      </c>
      <c r="F36" s="6"/>
      <c r="G36" s="6"/>
      <c r="H36" s="62">
        <f t="shared" si="1"/>
        <v>28</v>
      </c>
      <c r="I36" s="6"/>
      <c r="J36" s="6"/>
      <c r="K36" s="62">
        <f t="shared" si="2"/>
        <v>24</v>
      </c>
      <c r="L36" s="6"/>
      <c r="M36" s="6"/>
      <c r="N36" s="62">
        <f t="shared" si="3"/>
        <v>24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32</v>
      </c>
      <c r="F37" s="6"/>
      <c r="G37" s="6"/>
      <c r="H37" s="62">
        <f aca="true" t="shared" si="5" ref="H37:H63">$H$4</f>
        <v>28</v>
      </c>
      <c r="I37" s="6"/>
      <c r="J37" s="6"/>
      <c r="K37" s="62">
        <f aca="true" t="shared" si="6" ref="K37:K63">$K$4</f>
        <v>24</v>
      </c>
      <c r="L37" s="6"/>
      <c r="M37" s="6"/>
      <c r="N37" s="62">
        <f aca="true" t="shared" si="7" ref="N37:N63">$K$4</f>
        <v>24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32</v>
      </c>
      <c r="F38" s="6"/>
      <c r="G38" s="6"/>
      <c r="H38" s="62">
        <f t="shared" si="5"/>
        <v>28</v>
      </c>
      <c r="I38" s="6"/>
      <c r="J38" s="6"/>
      <c r="K38" s="62">
        <f t="shared" si="6"/>
        <v>24</v>
      </c>
      <c r="L38" s="6"/>
      <c r="M38" s="6"/>
      <c r="N38" s="62">
        <f t="shared" si="7"/>
        <v>24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32</v>
      </c>
      <c r="F39" s="4"/>
      <c r="G39" s="4"/>
      <c r="H39" s="62">
        <f t="shared" si="5"/>
        <v>28</v>
      </c>
      <c r="I39" s="4"/>
      <c r="J39" s="4"/>
      <c r="K39" s="62">
        <f t="shared" si="6"/>
        <v>24</v>
      </c>
      <c r="L39" s="4"/>
      <c r="M39" s="4"/>
      <c r="N39" s="62">
        <f t="shared" si="7"/>
        <v>24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32</v>
      </c>
      <c r="F40" s="4"/>
      <c r="G40" s="4"/>
      <c r="H40" s="62">
        <f t="shared" si="5"/>
        <v>28</v>
      </c>
      <c r="I40" s="4"/>
      <c r="J40" s="4"/>
      <c r="K40" s="62">
        <f t="shared" si="6"/>
        <v>24</v>
      </c>
      <c r="L40" s="4"/>
      <c r="M40" s="4"/>
      <c r="N40" s="62">
        <f t="shared" si="7"/>
        <v>24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32</v>
      </c>
      <c r="F41" s="4"/>
      <c r="G41" s="4"/>
      <c r="H41" s="62">
        <f t="shared" si="5"/>
        <v>28</v>
      </c>
      <c r="I41" s="4"/>
      <c r="J41" s="4"/>
      <c r="K41" s="62">
        <f t="shared" si="6"/>
        <v>24</v>
      </c>
      <c r="L41" s="4"/>
      <c r="M41" s="4"/>
      <c r="N41" s="62">
        <f t="shared" si="7"/>
        <v>24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32</v>
      </c>
      <c r="F42" s="4"/>
      <c r="G42" s="4"/>
      <c r="H42" s="62">
        <f t="shared" si="5"/>
        <v>28</v>
      </c>
      <c r="I42" s="4"/>
      <c r="J42" s="4"/>
      <c r="K42" s="62">
        <f t="shared" si="6"/>
        <v>24</v>
      </c>
      <c r="L42" s="4"/>
      <c r="M42" s="4"/>
      <c r="N42" s="62">
        <f t="shared" si="7"/>
        <v>24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32</v>
      </c>
      <c r="F43" s="4"/>
      <c r="G43" s="4"/>
      <c r="H43" s="62">
        <f t="shared" si="5"/>
        <v>28</v>
      </c>
      <c r="I43" s="4"/>
      <c r="J43" s="4"/>
      <c r="K43" s="62">
        <f t="shared" si="6"/>
        <v>24</v>
      </c>
      <c r="L43" s="4"/>
      <c r="M43" s="4"/>
      <c r="N43" s="62">
        <f t="shared" si="7"/>
        <v>24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32</v>
      </c>
      <c r="F44" s="6"/>
      <c r="G44" s="6"/>
      <c r="H44" s="62">
        <f t="shared" si="5"/>
        <v>28</v>
      </c>
      <c r="I44" s="6"/>
      <c r="J44" s="6"/>
      <c r="K44" s="62">
        <f t="shared" si="6"/>
        <v>24</v>
      </c>
      <c r="L44" s="6"/>
      <c r="M44" s="6"/>
      <c r="N44" s="62">
        <f t="shared" si="7"/>
        <v>24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32</v>
      </c>
      <c r="F45" s="6"/>
      <c r="G45" s="6"/>
      <c r="H45" s="62">
        <f t="shared" si="5"/>
        <v>28</v>
      </c>
      <c r="I45" s="6"/>
      <c r="J45" s="6"/>
      <c r="K45" s="62">
        <f t="shared" si="6"/>
        <v>24</v>
      </c>
      <c r="L45" s="6"/>
      <c r="M45" s="6"/>
      <c r="N45" s="62">
        <f t="shared" si="7"/>
        <v>24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32</v>
      </c>
      <c r="F46" s="6"/>
      <c r="G46" s="6"/>
      <c r="H46" s="62">
        <f t="shared" si="5"/>
        <v>28</v>
      </c>
      <c r="I46" s="6"/>
      <c r="J46" s="6"/>
      <c r="K46" s="62">
        <f t="shared" si="6"/>
        <v>24</v>
      </c>
      <c r="L46" s="6"/>
      <c r="M46" s="6"/>
      <c r="N46" s="62">
        <f t="shared" si="7"/>
        <v>24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32</v>
      </c>
      <c r="F47" s="6"/>
      <c r="G47" s="6"/>
      <c r="H47" s="62">
        <f t="shared" si="5"/>
        <v>28</v>
      </c>
      <c r="I47" s="6"/>
      <c r="J47" s="6"/>
      <c r="K47" s="62">
        <f t="shared" si="6"/>
        <v>24</v>
      </c>
      <c r="L47" s="6"/>
      <c r="M47" s="6"/>
      <c r="N47" s="62">
        <f t="shared" si="7"/>
        <v>24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32</v>
      </c>
      <c r="F48" s="6"/>
      <c r="G48" s="6"/>
      <c r="H48" s="62">
        <f t="shared" si="5"/>
        <v>28</v>
      </c>
      <c r="I48" s="6"/>
      <c r="J48" s="6"/>
      <c r="K48" s="62">
        <f t="shared" si="6"/>
        <v>24</v>
      </c>
      <c r="L48" s="6"/>
      <c r="M48" s="6"/>
      <c r="N48" s="62">
        <f t="shared" si="7"/>
        <v>24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32</v>
      </c>
      <c r="F49" s="4"/>
      <c r="G49" s="4"/>
      <c r="H49" s="62">
        <f t="shared" si="5"/>
        <v>28</v>
      </c>
      <c r="I49" s="4"/>
      <c r="J49" s="4"/>
      <c r="K49" s="62">
        <f t="shared" si="6"/>
        <v>24</v>
      </c>
      <c r="L49" s="4"/>
      <c r="M49" s="4"/>
      <c r="N49" s="62">
        <f t="shared" si="7"/>
        <v>24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32</v>
      </c>
      <c r="F50" s="4"/>
      <c r="G50" s="4"/>
      <c r="H50" s="62">
        <f t="shared" si="5"/>
        <v>28</v>
      </c>
      <c r="I50" s="4"/>
      <c r="J50" s="4"/>
      <c r="K50" s="62">
        <f t="shared" si="6"/>
        <v>24</v>
      </c>
      <c r="L50" s="4"/>
      <c r="M50" s="4"/>
      <c r="N50" s="62">
        <f t="shared" si="7"/>
        <v>24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32</v>
      </c>
      <c r="F51" s="4"/>
      <c r="G51" s="4"/>
      <c r="H51" s="62">
        <f t="shared" si="5"/>
        <v>28</v>
      </c>
      <c r="I51" s="4"/>
      <c r="J51" s="4"/>
      <c r="K51" s="62">
        <f t="shared" si="6"/>
        <v>24</v>
      </c>
      <c r="L51" s="4"/>
      <c r="M51" s="4"/>
      <c r="N51" s="62">
        <f t="shared" si="7"/>
        <v>24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32</v>
      </c>
      <c r="F52" s="4"/>
      <c r="G52" s="4"/>
      <c r="H52" s="62">
        <f t="shared" si="5"/>
        <v>28</v>
      </c>
      <c r="I52" s="4"/>
      <c r="J52" s="4"/>
      <c r="K52" s="62">
        <f t="shared" si="6"/>
        <v>24</v>
      </c>
      <c r="L52" s="4"/>
      <c r="M52" s="4"/>
      <c r="N52" s="62">
        <f t="shared" si="7"/>
        <v>24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32</v>
      </c>
      <c r="F53" s="4"/>
      <c r="G53" s="4"/>
      <c r="H53" s="62">
        <f t="shared" si="5"/>
        <v>28</v>
      </c>
      <c r="I53" s="4"/>
      <c r="J53" s="4"/>
      <c r="K53" s="62">
        <f t="shared" si="6"/>
        <v>24</v>
      </c>
      <c r="L53" s="4"/>
      <c r="M53" s="4"/>
      <c r="N53" s="62">
        <f t="shared" si="7"/>
        <v>24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32</v>
      </c>
      <c r="F54" s="6"/>
      <c r="G54" s="6"/>
      <c r="H54" s="62">
        <f t="shared" si="5"/>
        <v>28</v>
      </c>
      <c r="I54" s="6"/>
      <c r="J54" s="6"/>
      <c r="K54" s="62">
        <f t="shared" si="6"/>
        <v>24</v>
      </c>
      <c r="L54" s="6"/>
      <c r="M54" s="6"/>
      <c r="N54" s="62">
        <f t="shared" si="7"/>
        <v>24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32</v>
      </c>
      <c r="F55" s="6"/>
      <c r="G55" s="6"/>
      <c r="H55" s="62">
        <f t="shared" si="5"/>
        <v>28</v>
      </c>
      <c r="I55" s="6"/>
      <c r="J55" s="6"/>
      <c r="K55" s="62">
        <f t="shared" si="6"/>
        <v>24</v>
      </c>
      <c r="L55" s="6"/>
      <c r="M55" s="6"/>
      <c r="N55" s="62">
        <f t="shared" si="7"/>
        <v>24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32</v>
      </c>
      <c r="F56" s="6"/>
      <c r="G56" s="6"/>
      <c r="H56" s="62">
        <f t="shared" si="5"/>
        <v>28</v>
      </c>
      <c r="I56" s="6"/>
      <c r="J56" s="6"/>
      <c r="K56" s="62">
        <f t="shared" si="6"/>
        <v>24</v>
      </c>
      <c r="L56" s="6"/>
      <c r="M56" s="6"/>
      <c r="N56" s="62">
        <f t="shared" si="7"/>
        <v>24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32</v>
      </c>
      <c r="F57" s="6"/>
      <c r="G57" s="6"/>
      <c r="H57" s="62">
        <f t="shared" si="5"/>
        <v>28</v>
      </c>
      <c r="I57" s="6"/>
      <c r="J57" s="6"/>
      <c r="K57" s="62">
        <f t="shared" si="6"/>
        <v>24</v>
      </c>
      <c r="L57" s="6"/>
      <c r="M57" s="6"/>
      <c r="N57" s="62">
        <f t="shared" si="7"/>
        <v>24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32</v>
      </c>
      <c r="F58" s="6"/>
      <c r="G58" s="6"/>
      <c r="H58" s="62">
        <f t="shared" si="5"/>
        <v>28</v>
      </c>
      <c r="I58" s="6"/>
      <c r="J58" s="6"/>
      <c r="K58" s="62">
        <f t="shared" si="6"/>
        <v>24</v>
      </c>
      <c r="L58" s="6"/>
      <c r="M58" s="6"/>
      <c r="N58" s="62">
        <f t="shared" si="7"/>
        <v>24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32</v>
      </c>
      <c r="F59" s="4"/>
      <c r="G59" s="4"/>
      <c r="H59" s="62">
        <f t="shared" si="5"/>
        <v>28</v>
      </c>
      <c r="I59" s="4"/>
      <c r="J59" s="4"/>
      <c r="K59" s="62">
        <f t="shared" si="6"/>
        <v>24</v>
      </c>
      <c r="L59" s="4"/>
      <c r="M59" s="4"/>
      <c r="N59" s="62">
        <f t="shared" si="7"/>
        <v>24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32</v>
      </c>
      <c r="F60" s="4"/>
      <c r="G60" s="4"/>
      <c r="H60" s="62">
        <f t="shared" si="5"/>
        <v>28</v>
      </c>
      <c r="I60" s="4"/>
      <c r="J60" s="4"/>
      <c r="K60" s="62">
        <f t="shared" si="6"/>
        <v>24</v>
      </c>
      <c r="L60" s="4"/>
      <c r="M60" s="4"/>
      <c r="N60" s="62">
        <f t="shared" si="7"/>
        <v>24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32</v>
      </c>
      <c r="F61" s="4"/>
      <c r="G61" s="4"/>
      <c r="H61" s="62">
        <f t="shared" si="5"/>
        <v>28</v>
      </c>
      <c r="I61" s="4"/>
      <c r="J61" s="4"/>
      <c r="K61" s="62">
        <f t="shared" si="6"/>
        <v>24</v>
      </c>
      <c r="L61" s="4"/>
      <c r="M61" s="4"/>
      <c r="N61" s="62">
        <f t="shared" si="7"/>
        <v>24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32</v>
      </c>
      <c r="F62" s="4"/>
      <c r="G62" s="4"/>
      <c r="H62" s="62">
        <f t="shared" si="5"/>
        <v>28</v>
      </c>
      <c r="I62" s="4"/>
      <c r="J62" s="4"/>
      <c r="K62" s="62">
        <f t="shared" si="6"/>
        <v>24</v>
      </c>
      <c r="L62" s="4"/>
      <c r="M62" s="4"/>
      <c r="N62" s="62">
        <f t="shared" si="7"/>
        <v>24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32</v>
      </c>
      <c r="F63" s="4"/>
      <c r="G63" s="4"/>
      <c r="H63" s="62">
        <f t="shared" si="5"/>
        <v>28</v>
      </c>
      <c r="I63" s="4"/>
      <c r="J63" s="4"/>
      <c r="K63" s="62">
        <f t="shared" si="6"/>
        <v>24</v>
      </c>
      <c r="L63" s="4"/>
      <c r="M63" s="4"/>
      <c r="N63" s="62">
        <f t="shared" si="7"/>
        <v>24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CA6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Goals'!C10</f>
        <v>Student 03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03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03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03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03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Goals'!D10*'Edit Start Date - Names - Goals'!E10</f>
        <v>6</v>
      </c>
      <c r="F4" s="9"/>
      <c r="G4" s="9"/>
      <c r="H4" s="64">
        <f>'Edit Start Date - Names - Goals'!D10*'Edit Start Date - Names - Goals'!F10</f>
        <v>12</v>
      </c>
      <c r="I4" s="9"/>
      <c r="J4" s="9"/>
      <c r="K4" s="63">
        <f>'Edit Start Date - Names - Goals'!D10*'Edit Start Date - Names - Goals'!G10</f>
        <v>18</v>
      </c>
      <c r="L4" s="9"/>
      <c r="M4" s="9"/>
      <c r="N4" s="63">
        <f>'Edit Start Date - Names - Goals'!D10*'Edit Start Date - Names - Goals'!H10</f>
        <v>24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6</v>
      </c>
      <c r="F5" s="6"/>
      <c r="G5" s="6"/>
      <c r="H5" s="62">
        <f aca="true" t="shared" si="1" ref="H5:H36">$H$4</f>
        <v>12</v>
      </c>
      <c r="I5" s="6"/>
      <c r="J5" s="6"/>
      <c r="K5" s="62">
        <f aca="true" t="shared" si="2" ref="K5:K36">$K$4</f>
        <v>18</v>
      </c>
      <c r="L5" s="6"/>
      <c r="M5" s="6"/>
      <c r="N5" s="62">
        <f aca="true" t="shared" si="3" ref="N5:N36">$K$4</f>
        <v>18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6</v>
      </c>
      <c r="F6" s="6"/>
      <c r="G6" s="6"/>
      <c r="H6" s="62">
        <f t="shared" si="1"/>
        <v>12</v>
      </c>
      <c r="I6" s="6"/>
      <c r="J6" s="6"/>
      <c r="K6" s="62">
        <f t="shared" si="2"/>
        <v>18</v>
      </c>
      <c r="L6" s="6"/>
      <c r="M6" s="6"/>
      <c r="N6" s="62">
        <f t="shared" si="3"/>
        <v>18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6</v>
      </c>
      <c r="F7" s="6"/>
      <c r="G7" s="6"/>
      <c r="H7" s="62">
        <f t="shared" si="1"/>
        <v>12</v>
      </c>
      <c r="I7" s="6"/>
      <c r="J7" s="6"/>
      <c r="K7" s="62">
        <f t="shared" si="2"/>
        <v>18</v>
      </c>
      <c r="L7" s="6"/>
      <c r="M7" s="6"/>
      <c r="N7" s="62">
        <f t="shared" si="3"/>
        <v>18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6</v>
      </c>
      <c r="F8" s="6"/>
      <c r="G8" s="6"/>
      <c r="H8" s="62">
        <f t="shared" si="1"/>
        <v>12</v>
      </c>
      <c r="I8" s="6"/>
      <c r="J8" s="6"/>
      <c r="K8" s="62">
        <f t="shared" si="2"/>
        <v>18</v>
      </c>
      <c r="L8" s="6"/>
      <c r="M8" s="6"/>
      <c r="N8" s="62">
        <f t="shared" si="3"/>
        <v>18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6</v>
      </c>
      <c r="F9" s="4"/>
      <c r="G9" s="4"/>
      <c r="H9" s="62">
        <f t="shared" si="1"/>
        <v>12</v>
      </c>
      <c r="I9" s="4"/>
      <c r="J9" s="4"/>
      <c r="K9" s="62">
        <f t="shared" si="2"/>
        <v>18</v>
      </c>
      <c r="L9" s="4"/>
      <c r="M9" s="4"/>
      <c r="N9" s="62">
        <f t="shared" si="3"/>
        <v>18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6</v>
      </c>
      <c r="F10" s="4"/>
      <c r="G10" s="4"/>
      <c r="H10" s="62">
        <f t="shared" si="1"/>
        <v>12</v>
      </c>
      <c r="I10" s="4"/>
      <c r="J10" s="4"/>
      <c r="K10" s="62">
        <f t="shared" si="2"/>
        <v>18</v>
      </c>
      <c r="L10" s="4"/>
      <c r="M10" s="4"/>
      <c r="N10" s="62">
        <f t="shared" si="3"/>
        <v>18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6</v>
      </c>
      <c r="F11" s="4"/>
      <c r="G11" s="4"/>
      <c r="H11" s="62">
        <f t="shared" si="1"/>
        <v>12</v>
      </c>
      <c r="I11" s="4"/>
      <c r="J11" s="4"/>
      <c r="K11" s="62">
        <f t="shared" si="2"/>
        <v>18</v>
      </c>
      <c r="L11" s="4"/>
      <c r="M11" s="4"/>
      <c r="N11" s="62">
        <f t="shared" si="3"/>
        <v>18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6</v>
      </c>
      <c r="F12" s="4"/>
      <c r="G12" s="4"/>
      <c r="H12" s="62">
        <f t="shared" si="1"/>
        <v>12</v>
      </c>
      <c r="I12" s="4"/>
      <c r="J12" s="4"/>
      <c r="K12" s="62">
        <f t="shared" si="2"/>
        <v>18</v>
      </c>
      <c r="L12" s="4"/>
      <c r="M12" s="4"/>
      <c r="N12" s="62">
        <f t="shared" si="3"/>
        <v>18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6</v>
      </c>
      <c r="F13" s="4"/>
      <c r="G13" s="4"/>
      <c r="H13" s="62">
        <f t="shared" si="1"/>
        <v>12</v>
      </c>
      <c r="I13" s="4"/>
      <c r="J13" s="4"/>
      <c r="K13" s="62">
        <f t="shared" si="2"/>
        <v>18</v>
      </c>
      <c r="L13" s="4"/>
      <c r="M13" s="4"/>
      <c r="N13" s="62">
        <f t="shared" si="3"/>
        <v>18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6</v>
      </c>
      <c r="F14" s="6"/>
      <c r="G14" s="6"/>
      <c r="H14" s="62">
        <f t="shared" si="1"/>
        <v>12</v>
      </c>
      <c r="I14" s="6"/>
      <c r="J14" s="6"/>
      <c r="K14" s="62">
        <f t="shared" si="2"/>
        <v>18</v>
      </c>
      <c r="L14" s="6"/>
      <c r="M14" s="6"/>
      <c r="N14" s="62">
        <f t="shared" si="3"/>
        <v>18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6</v>
      </c>
      <c r="F15" s="6"/>
      <c r="G15" s="6"/>
      <c r="H15" s="62">
        <f t="shared" si="1"/>
        <v>12</v>
      </c>
      <c r="I15" s="6"/>
      <c r="J15" s="6"/>
      <c r="K15" s="62">
        <f t="shared" si="2"/>
        <v>18</v>
      </c>
      <c r="L15" s="6"/>
      <c r="M15" s="6"/>
      <c r="N15" s="62">
        <f t="shared" si="3"/>
        <v>18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6</v>
      </c>
      <c r="F16" s="6"/>
      <c r="G16" s="6"/>
      <c r="H16" s="62">
        <f t="shared" si="1"/>
        <v>12</v>
      </c>
      <c r="I16" s="6"/>
      <c r="J16" s="6"/>
      <c r="K16" s="62">
        <f t="shared" si="2"/>
        <v>18</v>
      </c>
      <c r="L16" s="6"/>
      <c r="M16" s="6"/>
      <c r="N16" s="62">
        <f t="shared" si="3"/>
        <v>18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6</v>
      </c>
      <c r="F17" s="6"/>
      <c r="G17" s="6"/>
      <c r="H17" s="62">
        <f t="shared" si="1"/>
        <v>12</v>
      </c>
      <c r="I17" s="6"/>
      <c r="J17" s="6"/>
      <c r="K17" s="62">
        <f t="shared" si="2"/>
        <v>18</v>
      </c>
      <c r="L17" s="6"/>
      <c r="M17" s="6"/>
      <c r="N17" s="62">
        <f t="shared" si="3"/>
        <v>18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6</v>
      </c>
      <c r="F18" s="6"/>
      <c r="G18" s="6"/>
      <c r="H18" s="62">
        <f t="shared" si="1"/>
        <v>12</v>
      </c>
      <c r="I18" s="6"/>
      <c r="J18" s="6"/>
      <c r="K18" s="62">
        <f t="shared" si="2"/>
        <v>18</v>
      </c>
      <c r="L18" s="6"/>
      <c r="M18" s="6"/>
      <c r="N18" s="62">
        <f t="shared" si="3"/>
        <v>18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6</v>
      </c>
      <c r="F19" s="4"/>
      <c r="G19" s="4"/>
      <c r="H19" s="62">
        <f t="shared" si="1"/>
        <v>12</v>
      </c>
      <c r="I19" s="4"/>
      <c r="J19" s="4"/>
      <c r="K19" s="62">
        <f t="shared" si="2"/>
        <v>18</v>
      </c>
      <c r="L19" s="4"/>
      <c r="M19" s="4"/>
      <c r="N19" s="62">
        <f t="shared" si="3"/>
        <v>18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6</v>
      </c>
      <c r="F20" s="4"/>
      <c r="G20" s="4"/>
      <c r="H20" s="62">
        <f t="shared" si="1"/>
        <v>12</v>
      </c>
      <c r="I20" s="4"/>
      <c r="J20" s="4"/>
      <c r="K20" s="62">
        <f t="shared" si="2"/>
        <v>18</v>
      </c>
      <c r="L20" s="4"/>
      <c r="M20" s="4"/>
      <c r="N20" s="62">
        <f t="shared" si="3"/>
        <v>18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6</v>
      </c>
      <c r="F21" s="4"/>
      <c r="G21" s="4"/>
      <c r="H21" s="62">
        <f t="shared" si="1"/>
        <v>12</v>
      </c>
      <c r="I21" s="4"/>
      <c r="J21" s="4"/>
      <c r="K21" s="62">
        <f t="shared" si="2"/>
        <v>18</v>
      </c>
      <c r="L21" s="4"/>
      <c r="M21" s="4"/>
      <c r="N21" s="62">
        <f t="shared" si="3"/>
        <v>18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6</v>
      </c>
      <c r="F22" s="4"/>
      <c r="G22" s="4"/>
      <c r="H22" s="62">
        <f t="shared" si="1"/>
        <v>12</v>
      </c>
      <c r="I22" s="4"/>
      <c r="J22" s="4"/>
      <c r="K22" s="62">
        <f t="shared" si="2"/>
        <v>18</v>
      </c>
      <c r="L22" s="4"/>
      <c r="M22" s="4"/>
      <c r="N22" s="62">
        <f t="shared" si="3"/>
        <v>18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6</v>
      </c>
      <c r="F23" s="4"/>
      <c r="G23" s="4"/>
      <c r="H23" s="62">
        <f t="shared" si="1"/>
        <v>12</v>
      </c>
      <c r="I23" s="4"/>
      <c r="J23" s="4"/>
      <c r="K23" s="62">
        <f t="shared" si="2"/>
        <v>18</v>
      </c>
      <c r="L23" s="4"/>
      <c r="M23" s="4"/>
      <c r="N23" s="62">
        <f t="shared" si="3"/>
        <v>18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6</v>
      </c>
      <c r="F24" s="6"/>
      <c r="G24" s="6"/>
      <c r="H24" s="62">
        <f t="shared" si="1"/>
        <v>12</v>
      </c>
      <c r="I24" s="6"/>
      <c r="J24" s="6"/>
      <c r="K24" s="62">
        <f t="shared" si="2"/>
        <v>18</v>
      </c>
      <c r="L24" s="6"/>
      <c r="M24" s="6"/>
      <c r="N24" s="62">
        <f t="shared" si="3"/>
        <v>18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6</v>
      </c>
      <c r="F25" s="6"/>
      <c r="G25" s="6"/>
      <c r="H25" s="62">
        <f t="shared" si="1"/>
        <v>12</v>
      </c>
      <c r="I25" s="6"/>
      <c r="J25" s="6"/>
      <c r="K25" s="62">
        <f t="shared" si="2"/>
        <v>18</v>
      </c>
      <c r="L25" s="6"/>
      <c r="M25" s="6"/>
      <c r="N25" s="62">
        <f t="shared" si="3"/>
        <v>18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6</v>
      </c>
      <c r="F26" s="6"/>
      <c r="G26" s="6"/>
      <c r="H26" s="62">
        <f t="shared" si="1"/>
        <v>12</v>
      </c>
      <c r="I26" s="6"/>
      <c r="J26" s="6"/>
      <c r="K26" s="62">
        <f t="shared" si="2"/>
        <v>18</v>
      </c>
      <c r="L26" s="6"/>
      <c r="M26" s="6"/>
      <c r="N26" s="62">
        <f t="shared" si="3"/>
        <v>18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6</v>
      </c>
      <c r="F27" s="6"/>
      <c r="G27" s="6"/>
      <c r="H27" s="62">
        <f t="shared" si="1"/>
        <v>12</v>
      </c>
      <c r="I27" s="6"/>
      <c r="J27" s="6"/>
      <c r="K27" s="62">
        <f t="shared" si="2"/>
        <v>18</v>
      </c>
      <c r="L27" s="6"/>
      <c r="M27" s="6"/>
      <c r="N27" s="62">
        <f t="shared" si="3"/>
        <v>18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6</v>
      </c>
      <c r="F28" s="6"/>
      <c r="G28" s="6"/>
      <c r="H28" s="62">
        <f t="shared" si="1"/>
        <v>12</v>
      </c>
      <c r="I28" s="6"/>
      <c r="J28" s="6"/>
      <c r="K28" s="62">
        <f t="shared" si="2"/>
        <v>18</v>
      </c>
      <c r="L28" s="6"/>
      <c r="M28" s="6"/>
      <c r="N28" s="62">
        <f t="shared" si="3"/>
        <v>18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6</v>
      </c>
      <c r="F29" s="4"/>
      <c r="G29" s="4"/>
      <c r="H29" s="62">
        <f t="shared" si="1"/>
        <v>12</v>
      </c>
      <c r="I29" s="4"/>
      <c r="J29" s="4"/>
      <c r="K29" s="62">
        <f t="shared" si="2"/>
        <v>18</v>
      </c>
      <c r="L29" s="4"/>
      <c r="M29" s="4"/>
      <c r="N29" s="62">
        <f t="shared" si="3"/>
        <v>18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6</v>
      </c>
      <c r="F30" s="4"/>
      <c r="G30" s="4"/>
      <c r="H30" s="62">
        <f t="shared" si="1"/>
        <v>12</v>
      </c>
      <c r="I30" s="4"/>
      <c r="J30" s="4"/>
      <c r="K30" s="62">
        <f t="shared" si="2"/>
        <v>18</v>
      </c>
      <c r="L30" s="4"/>
      <c r="M30" s="4"/>
      <c r="N30" s="62">
        <f t="shared" si="3"/>
        <v>18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6</v>
      </c>
      <c r="F31" s="4"/>
      <c r="G31" s="4"/>
      <c r="H31" s="62">
        <f t="shared" si="1"/>
        <v>12</v>
      </c>
      <c r="I31" s="4"/>
      <c r="J31" s="4"/>
      <c r="K31" s="62">
        <f t="shared" si="2"/>
        <v>18</v>
      </c>
      <c r="L31" s="4"/>
      <c r="M31" s="4"/>
      <c r="N31" s="62">
        <f t="shared" si="3"/>
        <v>18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6</v>
      </c>
      <c r="F32" s="4"/>
      <c r="G32" s="4"/>
      <c r="H32" s="62">
        <f t="shared" si="1"/>
        <v>12</v>
      </c>
      <c r="I32" s="4"/>
      <c r="J32" s="4"/>
      <c r="K32" s="62">
        <f t="shared" si="2"/>
        <v>18</v>
      </c>
      <c r="L32" s="4"/>
      <c r="M32" s="4"/>
      <c r="N32" s="62">
        <f t="shared" si="3"/>
        <v>18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6</v>
      </c>
      <c r="F33" s="4"/>
      <c r="G33" s="4"/>
      <c r="H33" s="62">
        <f t="shared" si="1"/>
        <v>12</v>
      </c>
      <c r="I33" s="4"/>
      <c r="J33" s="4"/>
      <c r="K33" s="62">
        <f t="shared" si="2"/>
        <v>18</v>
      </c>
      <c r="L33" s="4"/>
      <c r="M33" s="4"/>
      <c r="N33" s="62">
        <f t="shared" si="3"/>
        <v>18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6</v>
      </c>
      <c r="F34" s="6"/>
      <c r="G34" s="6"/>
      <c r="H34" s="62">
        <f t="shared" si="1"/>
        <v>12</v>
      </c>
      <c r="I34" s="6"/>
      <c r="J34" s="6"/>
      <c r="K34" s="62">
        <f t="shared" si="2"/>
        <v>18</v>
      </c>
      <c r="L34" s="6"/>
      <c r="M34" s="6"/>
      <c r="N34" s="62">
        <f t="shared" si="3"/>
        <v>18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6</v>
      </c>
      <c r="F35" s="6"/>
      <c r="G35" s="6"/>
      <c r="H35" s="62">
        <f t="shared" si="1"/>
        <v>12</v>
      </c>
      <c r="I35" s="6"/>
      <c r="J35" s="6"/>
      <c r="K35" s="62">
        <f t="shared" si="2"/>
        <v>18</v>
      </c>
      <c r="L35" s="6"/>
      <c r="M35" s="6"/>
      <c r="N35" s="62">
        <f t="shared" si="3"/>
        <v>18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6</v>
      </c>
      <c r="F36" s="6"/>
      <c r="G36" s="6"/>
      <c r="H36" s="62">
        <f t="shared" si="1"/>
        <v>12</v>
      </c>
      <c r="I36" s="6"/>
      <c r="J36" s="6"/>
      <c r="K36" s="62">
        <f t="shared" si="2"/>
        <v>18</v>
      </c>
      <c r="L36" s="6"/>
      <c r="M36" s="6"/>
      <c r="N36" s="62">
        <f t="shared" si="3"/>
        <v>18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6</v>
      </c>
      <c r="F37" s="6"/>
      <c r="G37" s="6"/>
      <c r="H37" s="62">
        <f aca="true" t="shared" si="5" ref="H37:H63">$H$4</f>
        <v>12</v>
      </c>
      <c r="I37" s="6"/>
      <c r="J37" s="6"/>
      <c r="K37" s="62">
        <f aca="true" t="shared" si="6" ref="K37:K63">$K$4</f>
        <v>18</v>
      </c>
      <c r="L37" s="6"/>
      <c r="M37" s="6"/>
      <c r="N37" s="62">
        <f aca="true" t="shared" si="7" ref="N37:N63">$K$4</f>
        <v>18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6</v>
      </c>
      <c r="F38" s="6"/>
      <c r="G38" s="6"/>
      <c r="H38" s="62">
        <f t="shared" si="5"/>
        <v>12</v>
      </c>
      <c r="I38" s="6"/>
      <c r="J38" s="6"/>
      <c r="K38" s="62">
        <f t="shared" si="6"/>
        <v>18</v>
      </c>
      <c r="L38" s="6"/>
      <c r="M38" s="6"/>
      <c r="N38" s="62">
        <f t="shared" si="7"/>
        <v>18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6</v>
      </c>
      <c r="F39" s="4"/>
      <c r="G39" s="4"/>
      <c r="H39" s="62">
        <f t="shared" si="5"/>
        <v>12</v>
      </c>
      <c r="I39" s="4"/>
      <c r="J39" s="4"/>
      <c r="K39" s="62">
        <f t="shared" si="6"/>
        <v>18</v>
      </c>
      <c r="L39" s="4"/>
      <c r="M39" s="4"/>
      <c r="N39" s="62">
        <f t="shared" si="7"/>
        <v>18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6</v>
      </c>
      <c r="F40" s="4"/>
      <c r="G40" s="4"/>
      <c r="H40" s="62">
        <f t="shared" si="5"/>
        <v>12</v>
      </c>
      <c r="I40" s="4"/>
      <c r="J40" s="4"/>
      <c r="K40" s="62">
        <f t="shared" si="6"/>
        <v>18</v>
      </c>
      <c r="L40" s="4"/>
      <c r="M40" s="4"/>
      <c r="N40" s="62">
        <f t="shared" si="7"/>
        <v>18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6</v>
      </c>
      <c r="F41" s="4"/>
      <c r="G41" s="4"/>
      <c r="H41" s="62">
        <f t="shared" si="5"/>
        <v>12</v>
      </c>
      <c r="I41" s="4"/>
      <c r="J41" s="4"/>
      <c r="K41" s="62">
        <f t="shared" si="6"/>
        <v>18</v>
      </c>
      <c r="L41" s="4"/>
      <c r="M41" s="4"/>
      <c r="N41" s="62">
        <f t="shared" si="7"/>
        <v>18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6</v>
      </c>
      <c r="F42" s="4"/>
      <c r="G42" s="4"/>
      <c r="H42" s="62">
        <f t="shared" si="5"/>
        <v>12</v>
      </c>
      <c r="I42" s="4"/>
      <c r="J42" s="4"/>
      <c r="K42" s="62">
        <f t="shared" si="6"/>
        <v>18</v>
      </c>
      <c r="L42" s="4"/>
      <c r="M42" s="4"/>
      <c r="N42" s="62">
        <f t="shared" si="7"/>
        <v>18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6</v>
      </c>
      <c r="F43" s="4"/>
      <c r="G43" s="4"/>
      <c r="H43" s="62">
        <f t="shared" si="5"/>
        <v>12</v>
      </c>
      <c r="I43" s="4"/>
      <c r="J43" s="4"/>
      <c r="K43" s="62">
        <f t="shared" si="6"/>
        <v>18</v>
      </c>
      <c r="L43" s="4"/>
      <c r="M43" s="4"/>
      <c r="N43" s="62">
        <f t="shared" si="7"/>
        <v>18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6</v>
      </c>
      <c r="F44" s="6"/>
      <c r="G44" s="6"/>
      <c r="H44" s="62">
        <f t="shared" si="5"/>
        <v>12</v>
      </c>
      <c r="I44" s="6"/>
      <c r="J44" s="6"/>
      <c r="K44" s="62">
        <f t="shared" si="6"/>
        <v>18</v>
      </c>
      <c r="L44" s="6"/>
      <c r="M44" s="6"/>
      <c r="N44" s="62">
        <f t="shared" si="7"/>
        <v>18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6</v>
      </c>
      <c r="F45" s="6"/>
      <c r="G45" s="6"/>
      <c r="H45" s="62">
        <f t="shared" si="5"/>
        <v>12</v>
      </c>
      <c r="I45" s="6"/>
      <c r="J45" s="6"/>
      <c r="K45" s="62">
        <f t="shared" si="6"/>
        <v>18</v>
      </c>
      <c r="L45" s="6"/>
      <c r="M45" s="6"/>
      <c r="N45" s="62">
        <f t="shared" si="7"/>
        <v>18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6</v>
      </c>
      <c r="F46" s="6"/>
      <c r="G46" s="6"/>
      <c r="H46" s="62">
        <f t="shared" si="5"/>
        <v>12</v>
      </c>
      <c r="I46" s="6"/>
      <c r="J46" s="6"/>
      <c r="K46" s="62">
        <f t="shared" si="6"/>
        <v>18</v>
      </c>
      <c r="L46" s="6"/>
      <c r="M46" s="6"/>
      <c r="N46" s="62">
        <f t="shared" si="7"/>
        <v>18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6</v>
      </c>
      <c r="F47" s="6"/>
      <c r="G47" s="6"/>
      <c r="H47" s="62">
        <f t="shared" si="5"/>
        <v>12</v>
      </c>
      <c r="I47" s="6"/>
      <c r="J47" s="6"/>
      <c r="K47" s="62">
        <f t="shared" si="6"/>
        <v>18</v>
      </c>
      <c r="L47" s="6"/>
      <c r="M47" s="6"/>
      <c r="N47" s="62">
        <f t="shared" si="7"/>
        <v>18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6</v>
      </c>
      <c r="F48" s="6"/>
      <c r="G48" s="6"/>
      <c r="H48" s="62">
        <f t="shared" si="5"/>
        <v>12</v>
      </c>
      <c r="I48" s="6"/>
      <c r="J48" s="6"/>
      <c r="K48" s="62">
        <f t="shared" si="6"/>
        <v>18</v>
      </c>
      <c r="L48" s="6"/>
      <c r="M48" s="6"/>
      <c r="N48" s="62">
        <f t="shared" si="7"/>
        <v>18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6</v>
      </c>
      <c r="F49" s="4"/>
      <c r="G49" s="4"/>
      <c r="H49" s="62">
        <f t="shared" si="5"/>
        <v>12</v>
      </c>
      <c r="I49" s="4"/>
      <c r="J49" s="4"/>
      <c r="K49" s="62">
        <f t="shared" si="6"/>
        <v>18</v>
      </c>
      <c r="L49" s="4"/>
      <c r="M49" s="4"/>
      <c r="N49" s="62">
        <f t="shared" si="7"/>
        <v>18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6</v>
      </c>
      <c r="F50" s="4"/>
      <c r="G50" s="4"/>
      <c r="H50" s="62">
        <f t="shared" si="5"/>
        <v>12</v>
      </c>
      <c r="I50" s="4"/>
      <c r="J50" s="4"/>
      <c r="K50" s="62">
        <f t="shared" si="6"/>
        <v>18</v>
      </c>
      <c r="L50" s="4"/>
      <c r="M50" s="4"/>
      <c r="N50" s="62">
        <f t="shared" si="7"/>
        <v>18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6</v>
      </c>
      <c r="F51" s="4"/>
      <c r="G51" s="4"/>
      <c r="H51" s="62">
        <f t="shared" si="5"/>
        <v>12</v>
      </c>
      <c r="I51" s="4"/>
      <c r="J51" s="4"/>
      <c r="K51" s="62">
        <f t="shared" si="6"/>
        <v>18</v>
      </c>
      <c r="L51" s="4"/>
      <c r="M51" s="4"/>
      <c r="N51" s="62">
        <f t="shared" si="7"/>
        <v>18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6</v>
      </c>
      <c r="F52" s="4"/>
      <c r="G52" s="4"/>
      <c r="H52" s="62">
        <f t="shared" si="5"/>
        <v>12</v>
      </c>
      <c r="I52" s="4"/>
      <c r="J52" s="4"/>
      <c r="K52" s="62">
        <f t="shared" si="6"/>
        <v>18</v>
      </c>
      <c r="L52" s="4"/>
      <c r="M52" s="4"/>
      <c r="N52" s="62">
        <f t="shared" si="7"/>
        <v>18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6</v>
      </c>
      <c r="F53" s="4"/>
      <c r="G53" s="4"/>
      <c r="H53" s="62">
        <f t="shared" si="5"/>
        <v>12</v>
      </c>
      <c r="I53" s="4"/>
      <c r="J53" s="4"/>
      <c r="K53" s="62">
        <f t="shared" si="6"/>
        <v>18</v>
      </c>
      <c r="L53" s="4"/>
      <c r="M53" s="4"/>
      <c r="N53" s="62">
        <f t="shared" si="7"/>
        <v>18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6</v>
      </c>
      <c r="F54" s="6"/>
      <c r="G54" s="6"/>
      <c r="H54" s="62">
        <f t="shared" si="5"/>
        <v>12</v>
      </c>
      <c r="I54" s="6"/>
      <c r="J54" s="6"/>
      <c r="K54" s="62">
        <f t="shared" si="6"/>
        <v>18</v>
      </c>
      <c r="L54" s="6"/>
      <c r="M54" s="6"/>
      <c r="N54" s="62">
        <f t="shared" si="7"/>
        <v>18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6</v>
      </c>
      <c r="F55" s="6"/>
      <c r="G55" s="6"/>
      <c r="H55" s="62">
        <f t="shared" si="5"/>
        <v>12</v>
      </c>
      <c r="I55" s="6"/>
      <c r="J55" s="6"/>
      <c r="K55" s="62">
        <f t="shared" si="6"/>
        <v>18</v>
      </c>
      <c r="L55" s="6"/>
      <c r="M55" s="6"/>
      <c r="N55" s="62">
        <f t="shared" si="7"/>
        <v>18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6</v>
      </c>
      <c r="F56" s="6"/>
      <c r="G56" s="6"/>
      <c r="H56" s="62">
        <f t="shared" si="5"/>
        <v>12</v>
      </c>
      <c r="I56" s="6"/>
      <c r="J56" s="6"/>
      <c r="K56" s="62">
        <f t="shared" si="6"/>
        <v>18</v>
      </c>
      <c r="L56" s="6"/>
      <c r="M56" s="6"/>
      <c r="N56" s="62">
        <f t="shared" si="7"/>
        <v>18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6</v>
      </c>
      <c r="F57" s="6"/>
      <c r="G57" s="6"/>
      <c r="H57" s="62">
        <f t="shared" si="5"/>
        <v>12</v>
      </c>
      <c r="I57" s="6"/>
      <c r="J57" s="6"/>
      <c r="K57" s="62">
        <f t="shared" si="6"/>
        <v>18</v>
      </c>
      <c r="L57" s="6"/>
      <c r="M57" s="6"/>
      <c r="N57" s="62">
        <f t="shared" si="7"/>
        <v>18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6</v>
      </c>
      <c r="F58" s="6"/>
      <c r="G58" s="6"/>
      <c r="H58" s="62">
        <f t="shared" si="5"/>
        <v>12</v>
      </c>
      <c r="I58" s="6"/>
      <c r="J58" s="6"/>
      <c r="K58" s="62">
        <f t="shared" si="6"/>
        <v>18</v>
      </c>
      <c r="L58" s="6"/>
      <c r="M58" s="6"/>
      <c r="N58" s="62">
        <f t="shared" si="7"/>
        <v>18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6</v>
      </c>
      <c r="F59" s="4"/>
      <c r="G59" s="4"/>
      <c r="H59" s="62">
        <f t="shared" si="5"/>
        <v>12</v>
      </c>
      <c r="I59" s="4"/>
      <c r="J59" s="4"/>
      <c r="K59" s="62">
        <f t="shared" si="6"/>
        <v>18</v>
      </c>
      <c r="L59" s="4"/>
      <c r="M59" s="4"/>
      <c r="N59" s="62">
        <f t="shared" si="7"/>
        <v>18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6</v>
      </c>
      <c r="F60" s="4"/>
      <c r="G60" s="4"/>
      <c r="H60" s="62">
        <f t="shared" si="5"/>
        <v>12</v>
      </c>
      <c r="I60" s="4"/>
      <c r="J60" s="4"/>
      <c r="K60" s="62">
        <f t="shared" si="6"/>
        <v>18</v>
      </c>
      <c r="L60" s="4"/>
      <c r="M60" s="4"/>
      <c r="N60" s="62">
        <f t="shared" si="7"/>
        <v>18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6</v>
      </c>
      <c r="F61" s="4"/>
      <c r="G61" s="4"/>
      <c r="H61" s="62">
        <f t="shared" si="5"/>
        <v>12</v>
      </c>
      <c r="I61" s="4"/>
      <c r="J61" s="4"/>
      <c r="K61" s="62">
        <f t="shared" si="6"/>
        <v>18</v>
      </c>
      <c r="L61" s="4"/>
      <c r="M61" s="4"/>
      <c r="N61" s="62">
        <f t="shared" si="7"/>
        <v>18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6</v>
      </c>
      <c r="F62" s="4"/>
      <c r="G62" s="4"/>
      <c r="H62" s="62">
        <f t="shared" si="5"/>
        <v>12</v>
      </c>
      <c r="I62" s="4"/>
      <c r="J62" s="4"/>
      <c r="K62" s="62">
        <f t="shared" si="6"/>
        <v>18</v>
      </c>
      <c r="L62" s="4"/>
      <c r="M62" s="4"/>
      <c r="N62" s="62">
        <f t="shared" si="7"/>
        <v>18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6</v>
      </c>
      <c r="F63" s="4"/>
      <c r="G63" s="4"/>
      <c r="H63" s="62">
        <f t="shared" si="5"/>
        <v>12</v>
      </c>
      <c r="I63" s="4"/>
      <c r="J63" s="4"/>
      <c r="K63" s="62">
        <f t="shared" si="6"/>
        <v>18</v>
      </c>
      <c r="L63" s="4"/>
      <c r="M63" s="4"/>
      <c r="N63" s="62">
        <f t="shared" si="7"/>
        <v>18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Goals'!C11</f>
        <v>Student 04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04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04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04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04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Goals'!D11*'Edit Start Date - Names - Goals'!E11</f>
        <v>40</v>
      </c>
      <c r="F4" s="9"/>
      <c r="G4" s="9"/>
      <c r="H4" s="64">
        <f>'Edit Start Date - Names - Goals'!D11*'Edit Start Date - Names - Goals'!F11</f>
        <v>80</v>
      </c>
      <c r="I4" s="9"/>
      <c r="J4" s="9"/>
      <c r="K4" s="63">
        <f>'Edit Start Date - Names - Goals'!D11*'Edit Start Date - Names - Goals'!G11</f>
        <v>120</v>
      </c>
      <c r="L4" s="9"/>
      <c r="M4" s="9"/>
      <c r="N4" s="63">
        <f>'Edit Start Date - Names - Goals'!D11*'Edit Start Date - Names - Goals'!H11</f>
        <v>160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40</v>
      </c>
      <c r="F5" s="6"/>
      <c r="G5" s="6"/>
      <c r="H5" s="62">
        <f aca="true" t="shared" si="1" ref="H5:H36">$H$4</f>
        <v>80</v>
      </c>
      <c r="I5" s="6"/>
      <c r="J5" s="6"/>
      <c r="K5" s="62">
        <f aca="true" t="shared" si="2" ref="K5:K36">$K$4</f>
        <v>120</v>
      </c>
      <c r="L5" s="6"/>
      <c r="M5" s="6"/>
      <c r="N5" s="62">
        <f aca="true" t="shared" si="3" ref="N5:N36">$K$4</f>
        <v>120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40</v>
      </c>
      <c r="F6" s="6"/>
      <c r="G6" s="6"/>
      <c r="H6" s="62">
        <f t="shared" si="1"/>
        <v>80</v>
      </c>
      <c r="I6" s="6"/>
      <c r="J6" s="6"/>
      <c r="K6" s="62">
        <f t="shared" si="2"/>
        <v>120</v>
      </c>
      <c r="L6" s="6"/>
      <c r="M6" s="6"/>
      <c r="N6" s="62">
        <f t="shared" si="3"/>
        <v>120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40</v>
      </c>
      <c r="F7" s="6"/>
      <c r="G7" s="6"/>
      <c r="H7" s="62">
        <f t="shared" si="1"/>
        <v>80</v>
      </c>
      <c r="I7" s="6"/>
      <c r="J7" s="6"/>
      <c r="K7" s="62">
        <f t="shared" si="2"/>
        <v>120</v>
      </c>
      <c r="L7" s="6"/>
      <c r="M7" s="6"/>
      <c r="N7" s="62">
        <f t="shared" si="3"/>
        <v>120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40</v>
      </c>
      <c r="F8" s="6"/>
      <c r="G8" s="6"/>
      <c r="H8" s="62">
        <f t="shared" si="1"/>
        <v>80</v>
      </c>
      <c r="I8" s="6"/>
      <c r="J8" s="6"/>
      <c r="K8" s="62">
        <f t="shared" si="2"/>
        <v>120</v>
      </c>
      <c r="L8" s="6"/>
      <c r="M8" s="6"/>
      <c r="N8" s="62">
        <f t="shared" si="3"/>
        <v>120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40</v>
      </c>
      <c r="F9" s="4"/>
      <c r="G9" s="4"/>
      <c r="H9" s="62">
        <f t="shared" si="1"/>
        <v>80</v>
      </c>
      <c r="I9" s="4"/>
      <c r="J9" s="4"/>
      <c r="K9" s="62">
        <f t="shared" si="2"/>
        <v>120</v>
      </c>
      <c r="L9" s="4"/>
      <c r="M9" s="4"/>
      <c r="N9" s="62">
        <f t="shared" si="3"/>
        <v>120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40</v>
      </c>
      <c r="F10" s="4"/>
      <c r="G10" s="4"/>
      <c r="H10" s="62">
        <f t="shared" si="1"/>
        <v>80</v>
      </c>
      <c r="I10" s="4"/>
      <c r="J10" s="4"/>
      <c r="K10" s="62">
        <f t="shared" si="2"/>
        <v>120</v>
      </c>
      <c r="L10" s="4"/>
      <c r="M10" s="4"/>
      <c r="N10" s="62">
        <f t="shared" si="3"/>
        <v>120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40</v>
      </c>
      <c r="F11" s="4"/>
      <c r="G11" s="4"/>
      <c r="H11" s="62">
        <f t="shared" si="1"/>
        <v>80</v>
      </c>
      <c r="I11" s="4"/>
      <c r="J11" s="4"/>
      <c r="K11" s="62">
        <f t="shared" si="2"/>
        <v>120</v>
      </c>
      <c r="L11" s="4"/>
      <c r="M11" s="4"/>
      <c r="N11" s="62">
        <f t="shared" si="3"/>
        <v>120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40</v>
      </c>
      <c r="F12" s="4"/>
      <c r="G12" s="4"/>
      <c r="H12" s="62">
        <f t="shared" si="1"/>
        <v>80</v>
      </c>
      <c r="I12" s="4"/>
      <c r="J12" s="4"/>
      <c r="K12" s="62">
        <f t="shared" si="2"/>
        <v>120</v>
      </c>
      <c r="L12" s="4"/>
      <c r="M12" s="4"/>
      <c r="N12" s="62">
        <f t="shared" si="3"/>
        <v>120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40</v>
      </c>
      <c r="F13" s="4"/>
      <c r="G13" s="4"/>
      <c r="H13" s="62">
        <f t="shared" si="1"/>
        <v>80</v>
      </c>
      <c r="I13" s="4"/>
      <c r="J13" s="4"/>
      <c r="K13" s="62">
        <f t="shared" si="2"/>
        <v>120</v>
      </c>
      <c r="L13" s="4"/>
      <c r="M13" s="4"/>
      <c r="N13" s="62">
        <f t="shared" si="3"/>
        <v>120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40</v>
      </c>
      <c r="F14" s="6"/>
      <c r="G14" s="6"/>
      <c r="H14" s="62">
        <f t="shared" si="1"/>
        <v>80</v>
      </c>
      <c r="I14" s="6"/>
      <c r="J14" s="6"/>
      <c r="K14" s="62">
        <f t="shared" si="2"/>
        <v>120</v>
      </c>
      <c r="L14" s="6"/>
      <c r="M14" s="6"/>
      <c r="N14" s="62">
        <f t="shared" si="3"/>
        <v>120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40</v>
      </c>
      <c r="F15" s="6"/>
      <c r="G15" s="6"/>
      <c r="H15" s="62">
        <f t="shared" si="1"/>
        <v>80</v>
      </c>
      <c r="I15" s="6"/>
      <c r="J15" s="6"/>
      <c r="K15" s="62">
        <f t="shared" si="2"/>
        <v>120</v>
      </c>
      <c r="L15" s="6"/>
      <c r="M15" s="6"/>
      <c r="N15" s="62">
        <f t="shared" si="3"/>
        <v>120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40</v>
      </c>
      <c r="F16" s="6"/>
      <c r="G16" s="6"/>
      <c r="H16" s="62">
        <f t="shared" si="1"/>
        <v>80</v>
      </c>
      <c r="I16" s="6"/>
      <c r="J16" s="6"/>
      <c r="K16" s="62">
        <f t="shared" si="2"/>
        <v>120</v>
      </c>
      <c r="L16" s="6"/>
      <c r="M16" s="6"/>
      <c r="N16" s="62">
        <f t="shared" si="3"/>
        <v>120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40</v>
      </c>
      <c r="F17" s="6"/>
      <c r="G17" s="6"/>
      <c r="H17" s="62">
        <f t="shared" si="1"/>
        <v>80</v>
      </c>
      <c r="I17" s="6"/>
      <c r="J17" s="6"/>
      <c r="K17" s="62">
        <f t="shared" si="2"/>
        <v>120</v>
      </c>
      <c r="L17" s="6"/>
      <c r="M17" s="6"/>
      <c r="N17" s="62">
        <f t="shared" si="3"/>
        <v>120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40</v>
      </c>
      <c r="F18" s="6"/>
      <c r="G18" s="6"/>
      <c r="H18" s="62">
        <f t="shared" si="1"/>
        <v>80</v>
      </c>
      <c r="I18" s="6"/>
      <c r="J18" s="6"/>
      <c r="K18" s="62">
        <f t="shared" si="2"/>
        <v>120</v>
      </c>
      <c r="L18" s="6"/>
      <c r="M18" s="6"/>
      <c r="N18" s="62">
        <f t="shared" si="3"/>
        <v>120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40</v>
      </c>
      <c r="F19" s="4"/>
      <c r="G19" s="4"/>
      <c r="H19" s="62">
        <f t="shared" si="1"/>
        <v>80</v>
      </c>
      <c r="I19" s="4"/>
      <c r="J19" s="4"/>
      <c r="K19" s="62">
        <f t="shared" si="2"/>
        <v>120</v>
      </c>
      <c r="L19" s="4"/>
      <c r="M19" s="4"/>
      <c r="N19" s="62">
        <f t="shared" si="3"/>
        <v>120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40</v>
      </c>
      <c r="F20" s="4"/>
      <c r="G20" s="4"/>
      <c r="H20" s="62">
        <f t="shared" si="1"/>
        <v>80</v>
      </c>
      <c r="I20" s="4"/>
      <c r="J20" s="4"/>
      <c r="K20" s="62">
        <f t="shared" si="2"/>
        <v>120</v>
      </c>
      <c r="L20" s="4"/>
      <c r="M20" s="4"/>
      <c r="N20" s="62">
        <f t="shared" si="3"/>
        <v>120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40</v>
      </c>
      <c r="F21" s="4"/>
      <c r="G21" s="4"/>
      <c r="H21" s="62">
        <f t="shared" si="1"/>
        <v>80</v>
      </c>
      <c r="I21" s="4"/>
      <c r="J21" s="4"/>
      <c r="K21" s="62">
        <f t="shared" si="2"/>
        <v>120</v>
      </c>
      <c r="L21" s="4"/>
      <c r="M21" s="4"/>
      <c r="N21" s="62">
        <f t="shared" si="3"/>
        <v>120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40</v>
      </c>
      <c r="F22" s="4"/>
      <c r="G22" s="4"/>
      <c r="H22" s="62">
        <f t="shared" si="1"/>
        <v>80</v>
      </c>
      <c r="I22" s="4"/>
      <c r="J22" s="4"/>
      <c r="K22" s="62">
        <f t="shared" si="2"/>
        <v>120</v>
      </c>
      <c r="L22" s="4"/>
      <c r="M22" s="4"/>
      <c r="N22" s="62">
        <f t="shared" si="3"/>
        <v>120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40</v>
      </c>
      <c r="F23" s="4"/>
      <c r="G23" s="4"/>
      <c r="H23" s="62">
        <f t="shared" si="1"/>
        <v>80</v>
      </c>
      <c r="I23" s="4"/>
      <c r="J23" s="4"/>
      <c r="K23" s="62">
        <f t="shared" si="2"/>
        <v>120</v>
      </c>
      <c r="L23" s="4"/>
      <c r="M23" s="4"/>
      <c r="N23" s="62">
        <f t="shared" si="3"/>
        <v>120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40</v>
      </c>
      <c r="F24" s="6"/>
      <c r="G24" s="6"/>
      <c r="H24" s="62">
        <f t="shared" si="1"/>
        <v>80</v>
      </c>
      <c r="I24" s="6"/>
      <c r="J24" s="6"/>
      <c r="K24" s="62">
        <f t="shared" si="2"/>
        <v>120</v>
      </c>
      <c r="L24" s="6"/>
      <c r="M24" s="6"/>
      <c r="N24" s="62">
        <f t="shared" si="3"/>
        <v>120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40</v>
      </c>
      <c r="F25" s="6"/>
      <c r="G25" s="6"/>
      <c r="H25" s="62">
        <f t="shared" si="1"/>
        <v>80</v>
      </c>
      <c r="I25" s="6"/>
      <c r="J25" s="6"/>
      <c r="K25" s="62">
        <f t="shared" si="2"/>
        <v>120</v>
      </c>
      <c r="L25" s="6"/>
      <c r="M25" s="6"/>
      <c r="N25" s="62">
        <f t="shared" si="3"/>
        <v>120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40</v>
      </c>
      <c r="F26" s="6"/>
      <c r="G26" s="6"/>
      <c r="H26" s="62">
        <f t="shared" si="1"/>
        <v>80</v>
      </c>
      <c r="I26" s="6"/>
      <c r="J26" s="6"/>
      <c r="K26" s="62">
        <f t="shared" si="2"/>
        <v>120</v>
      </c>
      <c r="L26" s="6"/>
      <c r="M26" s="6"/>
      <c r="N26" s="62">
        <f t="shared" si="3"/>
        <v>120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40</v>
      </c>
      <c r="F27" s="6"/>
      <c r="G27" s="6"/>
      <c r="H27" s="62">
        <f t="shared" si="1"/>
        <v>80</v>
      </c>
      <c r="I27" s="6"/>
      <c r="J27" s="6"/>
      <c r="K27" s="62">
        <f t="shared" si="2"/>
        <v>120</v>
      </c>
      <c r="L27" s="6"/>
      <c r="M27" s="6"/>
      <c r="N27" s="62">
        <f t="shared" si="3"/>
        <v>120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40</v>
      </c>
      <c r="F28" s="6"/>
      <c r="G28" s="6"/>
      <c r="H28" s="62">
        <f t="shared" si="1"/>
        <v>80</v>
      </c>
      <c r="I28" s="6"/>
      <c r="J28" s="6"/>
      <c r="K28" s="62">
        <f t="shared" si="2"/>
        <v>120</v>
      </c>
      <c r="L28" s="6"/>
      <c r="M28" s="6"/>
      <c r="N28" s="62">
        <f t="shared" si="3"/>
        <v>120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40</v>
      </c>
      <c r="F29" s="4"/>
      <c r="G29" s="4"/>
      <c r="H29" s="62">
        <f t="shared" si="1"/>
        <v>80</v>
      </c>
      <c r="I29" s="4"/>
      <c r="J29" s="4"/>
      <c r="K29" s="62">
        <f t="shared" si="2"/>
        <v>120</v>
      </c>
      <c r="L29" s="4"/>
      <c r="M29" s="4"/>
      <c r="N29" s="62">
        <f t="shared" si="3"/>
        <v>120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40</v>
      </c>
      <c r="F30" s="4"/>
      <c r="G30" s="4"/>
      <c r="H30" s="62">
        <f t="shared" si="1"/>
        <v>80</v>
      </c>
      <c r="I30" s="4"/>
      <c r="J30" s="4"/>
      <c r="K30" s="62">
        <f t="shared" si="2"/>
        <v>120</v>
      </c>
      <c r="L30" s="4"/>
      <c r="M30" s="4"/>
      <c r="N30" s="62">
        <f t="shared" si="3"/>
        <v>120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40</v>
      </c>
      <c r="F31" s="4"/>
      <c r="G31" s="4"/>
      <c r="H31" s="62">
        <f t="shared" si="1"/>
        <v>80</v>
      </c>
      <c r="I31" s="4"/>
      <c r="J31" s="4"/>
      <c r="K31" s="62">
        <f t="shared" si="2"/>
        <v>120</v>
      </c>
      <c r="L31" s="4"/>
      <c r="M31" s="4"/>
      <c r="N31" s="62">
        <f t="shared" si="3"/>
        <v>120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40</v>
      </c>
      <c r="F32" s="4"/>
      <c r="G32" s="4"/>
      <c r="H32" s="62">
        <f t="shared" si="1"/>
        <v>80</v>
      </c>
      <c r="I32" s="4"/>
      <c r="J32" s="4"/>
      <c r="K32" s="62">
        <f t="shared" si="2"/>
        <v>120</v>
      </c>
      <c r="L32" s="4"/>
      <c r="M32" s="4"/>
      <c r="N32" s="62">
        <f t="shared" si="3"/>
        <v>120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40</v>
      </c>
      <c r="F33" s="4"/>
      <c r="G33" s="4"/>
      <c r="H33" s="62">
        <f t="shared" si="1"/>
        <v>80</v>
      </c>
      <c r="I33" s="4"/>
      <c r="J33" s="4"/>
      <c r="K33" s="62">
        <f t="shared" si="2"/>
        <v>120</v>
      </c>
      <c r="L33" s="4"/>
      <c r="M33" s="4"/>
      <c r="N33" s="62">
        <f t="shared" si="3"/>
        <v>120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40</v>
      </c>
      <c r="F34" s="6"/>
      <c r="G34" s="6"/>
      <c r="H34" s="62">
        <f t="shared" si="1"/>
        <v>80</v>
      </c>
      <c r="I34" s="6"/>
      <c r="J34" s="6"/>
      <c r="K34" s="62">
        <f t="shared" si="2"/>
        <v>120</v>
      </c>
      <c r="L34" s="6"/>
      <c r="M34" s="6"/>
      <c r="N34" s="62">
        <f t="shared" si="3"/>
        <v>120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40</v>
      </c>
      <c r="F35" s="6"/>
      <c r="G35" s="6"/>
      <c r="H35" s="62">
        <f t="shared" si="1"/>
        <v>80</v>
      </c>
      <c r="I35" s="6"/>
      <c r="J35" s="6"/>
      <c r="K35" s="62">
        <f t="shared" si="2"/>
        <v>120</v>
      </c>
      <c r="L35" s="6"/>
      <c r="M35" s="6"/>
      <c r="N35" s="62">
        <f t="shared" si="3"/>
        <v>120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40</v>
      </c>
      <c r="F36" s="6"/>
      <c r="G36" s="6"/>
      <c r="H36" s="62">
        <f t="shared" si="1"/>
        <v>80</v>
      </c>
      <c r="I36" s="6"/>
      <c r="J36" s="6"/>
      <c r="K36" s="62">
        <f t="shared" si="2"/>
        <v>120</v>
      </c>
      <c r="L36" s="6"/>
      <c r="M36" s="6"/>
      <c r="N36" s="62">
        <f t="shared" si="3"/>
        <v>120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40</v>
      </c>
      <c r="F37" s="6"/>
      <c r="G37" s="6"/>
      <c r="H37" s="62">
        <f aca="true" t="shared" si="5" ref="H37:H63">$H$4</f>
        <v>80</v>
      </c>
      <c r="I37" s="6"/>
      <c r="J37" s="6"/>
      <c r="K37" s="62">
        <f aca="true" t="shared" si="6" ref="K37:K63">$K$4</f>
        <v>120</v>
      </c>
      <c r="L37" s="6"/>
      <c r="M37" s="6"/>
      <c r="N37" s="62">
        <f aca="true" t="shared" si="7" ref="N37:N63">$K$4</f>
        <v>120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40</v>
      </c>
      <c r="F38" s="6"/>
      <c r="G38" s="6"/>
      <c r="H38" s="62">
        <f t="shared" si="5"/>
        <v>80</v>
      </c>
      <c r="I38" s="6"/>
      <c r="J38" s="6"/>
      <c r="K38" s="62">
        <f t="shared" si="6"/>
        <v>120</v>
      </c>
      <c r="L38" s="6"/>
      <c r="M38" s="6"/>
      <c r="N38" s="62">
        <f t="shared" si="7"/>
        <v>120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40</v>
      </c>
      <c r="F39" s="4"/>
      <c r="G39" s="4"/>
      <c r="H39" s="62">
        <f t="shared" si="5"/>
        <v>80</v>
      </c>
      <c r="I39" s="4"/>
      <c r="J39" s="4"/>
      <c r="K39" s="62">
        <f t="shared" si="6"/>
        <v>120</v>
      </c>
      <c r="L39" s="4"/>
      <c r="M39" s="4"/>
      <c r="N39" s="62">
        <f t="shared" si="7"/>
        <v>120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40</v>
      </c>
      <c r="F40" s="4"/>
      <c r="G40" s="4"/>
      <c r="H40" s="62">
        <f t="shared" si="5"/>
        <v>80</v>
      </c>
      <c r="I40" s="4"/>
      <c r="J40" s="4"/>
      <c r="K40" s="62">
        <f t="shared" si="6"/>
        <v>120</v>
      </c>
      <c r="L40" s="4"/>
      <c r="M40" s="4"/>
      <c r="N40" s="62">
        <f t="shared" si="7"/>
        <v>120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40</v>
      </c>
      <c r="F41" s="4"/>
      <c r="G41" s="4"/>
      <c r="H41" s="62">
        <f t="shared" si="5"/>
        <v>80</v>
      </c>
      <c r="I41" s="4"/>
      <c r="J41" s="4"/>
      <c r="K41" s="62">
        <f t="shared" si="6"/>
        <v>120</v>
      </c>
      <c r="L41" s="4"/>
      <c r="M41" s="4"/>
      <c r="N41" s="62">
        <f t="shared" si="7"/>
        <v>120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40</v>
      </c>
      <c r="F42" s="4"/>
      <c r="G42" s="4"/>
      <c r="H42" s="62">
        <f t="shared" si="5"/>
        <v>80</v>
      </c>
      <c r="I42" s="4"/>
      <c r="J42" s="4"/>
      <c r="K42" s="62">
        <f t="shared" si="6"/>
        <v>120</v>
      </c>
      <c r="L42" s="4"/>
      <c r="M42" s="4"/>
      <c r="N42" s="62">
        <f t="shared" si="7"/>
        <v>120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40</v>
      </c>
      <c r="F43" s="4"/>
      <c r="G43" s="4"/>
      <c r="H43" s="62">
        <f t="shared" si="5"/>
        <v>80</v>
      </c>
      <c r="I43" s="4"/>
      <c r="J43" s="4"/>
      <c r="K43" s="62">
        <f t="shared" si="6"/>
        <v>120</v>
      </c>
      <c r="L43" s="4"/>
      <c r="M43" s="4"/>
      <c r="N43" s="62">
        <f t="shared" si="7"/>
        <v>120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40</v>
      </c>
      <c r="F44" s="6"/>
      <c r="G44" s="6"/>
      <c r="H44" s="62">
        <f t="shared" si="5"/>
        <v>80</v>
      </c>
      <c r="I44" s="6"/>
      <c r="J44" s="6"/>
      <c r="K44" s="62">
        <f t="shared" si="6"/>
        <v>120</v>
      </c>
      <c r="L44" s="6"/>
      <c r="M44" s="6"/>
      <c r="N44" s="62">
        <f t="shared" si="7"/>
        <v>120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40</v>
      </c>
      <c r="F45" s="6"/>
      <c r="G45" s="6"/>
      <c r="H45" s="62">
        <f t="shared" si="5"/>
        <v>80</v>
      </c>
      <c r="I45" s="6"/>
      <c r="J45" s="6"/>
      <c r="K45" s="62">
        <f t="shared" si="6"/>
        <v>120</v>
      </c>
      <c r="L45" s="6"/>
      <c r="M45" s="6"/>
      <c r="N45" s="62">
        <f t="shared" si="7"/>
        <v>120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40</v>
      </c>
      <c r="F46" s="6"/>
      <c r="G46" s="6"/>
      <c r="H46" s="62">
        <f t="shared" si="5"/>
        <v>80</v>
      </c>
      <c r="I46" s="6"/>
      <c r="J46" s="6"/>
      <c r="K46" s="62">
        <f t="shared" si="6"/>
        <v>120</v>
      </c>
      <c r="L46" s="6"/>
      <c r="M46" s="6"/>
      <c r="N46" s="62">
        <f t="shared" si="7"/>
        <v>120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40</v>
      </c>
      <c r="F47" s="6"/>
      <c r="G47" s="6"/>
      <c r="H47" s="62">
        <f t="shared" si="5"/>
        <v>80</v>
      </c>
      <c r="I47" s="6"/>
      <c r="J47" s="6"/>
      <c r="K47" s="62">
        <f t="shared" si="6"/>
        <v>120</v>
      </c>
      <c r="L47" s="6"/>
      <c r="M47" s="6"/>
      <c r="N47" s="62">
        <f t="shared" si="7"/>
        <v>120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40</v>
      </c>
      <c r="F48" s="6"/>
      <c r="G48" s="6"/>
      <c r="H48" s="62">
        <f t="shared" si="5"/>
        <v>80</v>
      </c>
      <c r="I48" s="6"/>
      <c r="J48" s="6"/>
      <c r="K48" s="62">
        <f t="shared" si="6"/>
        <v>120</v>
      </c>
      <c r="L48" s="6"/>
      <c r="M48" s="6"/>
      <c r="N48" s="62">
        <f t="shared" si="7"/>
        <v>120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40</v>
      </c>
      <c r="F49" s="4"/>
      <c r="G49" s="4"/>
      <c r="H49" s="62">
        <f t="shared" si="5"/>
        <v>80</v>
      </c>
      <c r="I49" s="4"/>
      <c r="J49" s="4"/>
      <c r="K49" s="62">
        <f t="shared" si="6"/>
        <v>120</v>
      </c>
      <c r="L49" s="4"/>
      <c r="M49" s="4"/>
      <c r="N49" s="62">
        <f t="shared" si="7"/>
        <v>120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40</v>
      </c>
      <c r="F50" s="4"/>
      <c r="G50" s="4"/>
      <c r="H50" s="62">
        <f t="shared" si="5"/>
        <v>80</v>
      </c>
      <c r="I50" s="4"/>
      <c r="J50" s="4"/>
      <c r="K50" s="62">
        <f t="shared" si="6"/>
        <v>120</v>
      </c>
      <c r="L50" s="4"/>
      <c r="M50" s="4"/>
      <c r="N50" s="62">
        <f t="shared" si="7"/>
        <v>120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40</v>
      </c>
      <c r="F51" s="4"/>
      <c r="G51" s="4"/>
      <c r="H51" s="62">
        <f t="shared" si="5"/>
        <v>80</v>
      </c>
      <c r="I51" s="4"/>
      <c r="J51" s="4"/>
      <c r="K51" s="62">
        <f t="shared" si="6"/>
        <v>120</v>
      </c>
      <c r="L51" s="4"/>
      <c r="M51" s="4"/>
      <c r="N51" s="62">
        <f t="shared" si="7"/>
        <v>120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40</v>
      </c>
      <c r="F52" s="4"/>
      <c r="G52" s="4"/>
      <c r="H52" s="62">
        <f t="shared" si="5"/>
        <v>80</v>
      </c>
      <c r="I52" s="4"/>
      <c r="J52" s="4"/>
      <c r="K52" s="62">
        <f t="shared" si="6"/>
        <v>120</v>
      </c>
      <c r="L52" s="4"/>
      <c r="M52" s="4"/>
      <c r="N52" s="62">
        <f t="shared" si="7"/>
        <v>120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40</v>
      </c>
      <c r="F53" s="4"/>
      <c r="G53" s="4"/>
      <c r="H53" s="62">
        <f t="shared" si="5"/>
        <v>80</v>
      </c>
      <c r="I53" s="4"/>
      <c r="J53" s="4"/>
      <c r="K53" s="62">
        <f t="shared" si="6"/>
        <v>120</v>
      </c>
      <c r="L53" s="4"/>
      <c r="M53" s="4"/>
      <c r="N53" s="62">
        <f t="shared" si="7"/>
        <v>120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40</v>
      </c>
      <c r="F54" s="6"/>
      <c r="G54" s="6"/>
      <c r="H54" s="62">
        <f t="shared" si="5"/>
        <v>80</v>
      </c>
      <c r="I54" s="6"/>
      <c r="J54" s="6"/>
      <c r="K54" s="62">
        <f t="shared" si="6"/>
        <v>120</v>
      </c>
      <c r="L54" s="6"/>
      <c r="M54" s="6"/>
      <c r="N54" s="62">
        <f t="shared" si="7"/>
        <v>120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40</v>
      </c>
      <c r="F55" s="6"/>
      <c r="G55" s="6"/>
      <c r="H55" s="62">
        <f t="shared" si="5"/>
        <v>80</v>
      </c>
      <c r="I55" s="6"/>
      <c r="J55" s="6"/>
      <c r="K55" s="62">
        <f t="shared" si="6"/>
        <v>120</v>
      </c>
      <c r="L55" s="6"/>
      <c r="M55" s="6"/>
      <c r="N55" s="62">
        <f t="shared" si="7"/>
        <v>120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40</v>
      </c>
      <c r="F56" s="6"/>
      <c r="G56" s="6"/>
      <c r="H56" s="62">
        <f t="shared" si="5"/>
        <v>80</v>
      </c>
      <c r="I56" s="6"/>
      <c r="J56" s="6"/>
      <c r="K56" s="62">
        <f t="shared" si="6"/>
        <v>120</v>
      </c>
      <c r="L56" s="6"/>
      <c r="M56" s="6"/>
      <c r="N56" s="62">
        <f t="shared" si="7"/>
        <v>120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40</v>
      </c>
      <c r="F57" s="6"/>
      <c r="G57" s="6"/>
      <c r="H57" s="62">
        <f t="shared" si="5"/>
        <v>80</v>
      </c>
      <c r="I57" s="6"/>
      <c r="J57" s="6"/>
      <c r="K57" s="62">
        <f t="shared" si="6"/>
        <v>120</v>
      </c>
      <c r="L57" s="6"/>
      <c r="M57" s="6"/>
      <c r="N57" s="62">
        <f t="shared" si="7"/>
        <v>120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40</v>
      </c>
      <c r="F58" s="6"/>
      <c r="G58" s="6"/>
      <c r="H58" s="62">
        <f t="shared" si="5"/>
        <v>80</v>
      </c>
      <c r="I58" s="6"/>
      <c r="J58" s="6"/>
      <c r="K58" s="62">
        <f t="shared" si="6"/>
        <v>120</v>
      </c>
      <c r="L58" s="6"/>
      <c r="M58" s="6"/>
      <c r="N58" s="62">
        <f t="shared" si="7"/>
        <v>120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40</v>
      </c>
      <c r="F59" s="4"/>
      <c r="G59" s="4"/>
      <c r="H59" s="62">
        <f t="shared" si="5"/>
        <v>80</v>
      </c>
      <c r="I59" s="4"/>
      <c r="J59" s="4"/>
      <c r="K59" s="62">
        <f t="shared" si="6"/>
        <v>120</v>
      </c>
      <c r="L59" s="4"/>
      <c r="M59" s="4"/>
      <c r="N59" s="62">
        <f t="shared" si="7"/>
        <v>120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40</v>
      </c>
      <c r="F60" s="4"/>
      <c r="G60" s="4"/>
      <c r="H60" s="62">
        <f t="shared" si="5"/>
        <v>80</v>
      </c>
      <c r="I60" s="4"/>
      <c r="J60" s="4"/>
      <c r="K60" s="62">
        <f t="shared" si="6"/>
        <v>120</v>
      </c>
      <c r="L60" s="4"/>
      <c r="M60" s="4"/>
      <c r="N60" s="62">
        <f t="shared" si="7"/>
        <v>120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40</v>
      </c>
      <c r="F61" s="4"/>
      <c r="G61" s="4"/>
      <c r="H61" s="62">
        <f t="shared" si="5"/>
        <v>80</v>
      </c>
      <c r="I61" s="4"/>
      <c r="J61" s="4"/>
      <c r="K61" s="62">
        <f t="shared" si="6"/>
        <v>120</v>
      </c>
      <c r="L61" s="4"/>
      <c r="M61" s="4"/>
      <c r="N61" s="62">
        <f t="shared" si="7"/>
        <v>120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40</v>
      </c>
      <c r="F62" s="4"/>
      <c r="G62" s="4"/>
      <c r="H62" s="62">
        <f t="shared" si="5"/>
        <v>80</v>
      </c>
      <c r="I62" s="4"/>
      <c r="J62" s="4"/>
      <c r="K62" s="62">
        <f t="shared" si="6"/>
        <v>120</v>
      </c>
      <c r="L62" s="4"/>
      <c r="M62" s="4"/>
      <c r="N62" s="62">
        <f t="shared" si="7"/>
        <v>120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40</v>
      </c>
      <c r="F63" s="4"/>
      <c r="G63" s="4"/>
      <c r="H63" s="62">
        <f t="shared" si="5"/>
        <v>80</v>
      </c>
      <c r="I63" s="4"/>
      <c r="J63" s="4"/>
      <c r="K63" s="62">
        <f t="shared" si="6"/>
        <v>120</v>
      </c>
      <c r="L63" s="4"/>
      <c r="M63" s="4"/>
      <c r="N63" s="62">
        <f t="shared" si="7"/>
        <v>120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Goals'!C12</f>
        <v>Student 05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05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05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05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05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Goals'!D12*'Edit Start Date - Names - Goals'!E12</f>
        <v>20</v>
      </c>
      <c r="F4" s="9"/>
      <c r="G4" s="9"/>
      <c r="H4" s="64">
        <f>'Edit Start Date - Names - Goals'!D12*'Edit Start Date - Names - Goals'!F12</f>
        <v>40</v>
      </c>
      <c r="I4" s="9"/>
      <c r="J4" s="9"/>
      <c r="K4" s="63">
        <f>'Edit Start Date - Names - Goals'!D12*'Edit Start Date - Names - Goals'!G12</f>
        <v>60</v>
      </c>
      <c r="L4" s="9"/>
      <c r="M4" s="9"/>
      <c r="N4" s="63">
        <f>'Edit Start Date - Names - Goals'!D12*'Edit Start Date - Names - Goals'!H12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Goals'!C13</f>
        <v>Student 06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06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06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06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06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Goals'!D13*'Edit Start Date - Names - Goals'!E13</f>
        <v>20</v>
      </c>
      <c r="F4" s="9"/>
      <c r="G4" s="9"/>
      <c r="H4" s="64">
        <f>'Edit Start Date - Names - Goals'!D13*'Edit Start Date - Names - Goals'!F13</f>
        <v>40</v>
      </c>
      <c r="I4" s="9"/>
      <c r="J4" s="9"/>
      <c r="K4" s="63">
        <f>'Edit Start Date - Names - Goals'!D13*'Edit Start Date - Names - Goals'!G13</f>
        <v>60</v>
      </c>
      <c r="L4" s="9"/>
      <c r="M4" s="9"/>
      <c r="N4" s="63">
        <f>'Edit Start Date - Names - Goals'!D13*'Edit Start Date - Names - Goals'!H13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CA68"/>
  <sheetViews>
    <sheetView tabSelected="1"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Goals'!C14</f>
        <v>Student 07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07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07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07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07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Goals'!D14*'Edit Start Date - Names - Goals'!E14</f>
        <v>20</v>
      </c>
      <c r="F4" s="9"/>
      <c r="G4" s="9"/>
      <c r="H4" s="64">
        <f>'Edit Start Date - Names - Goals'!D14*'Edit Start Date - Names - Goals'!F14</f>
        <v>40</v>
      </c>
      <c r="I4" s="9"/>
      <c r="J4" s="9"/>
      <c r="K4" s="63">
        <f>'Edit Start Date - Names - Goals'!D14*'Edit Start Date - Names - Goals'!G14</f>
        <v>60</v>
      </c>
      <c r="L4" s="9"/>
      <c r="M4" s="9"/>
      <c r="N4" s="63">
        <f>'Edit Start Date - Names - Goals'!D14*'Edit Start Date - Names - Goals'!H14</f>
        <v>80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Z3:BF3"/>
    <mergeCell ref="AN3:AT3"/>
    <mergeCell ref="AD3:AI3"/>
    <mergeCell ref="R3:W3"/>
    <mergeCell ref="A14:A18"/>
    <mergeCell ref="A19:A23"/>
    <mergeCell ref="A24:A28"/>
    <mergeCell ref="A29:A33"/>
    <mergeCell ref="O2:T2"/>
    <mergeCell ref="A4:A8"/>
    <mergeCell ref="A9:A13"/>
    <mergeCell ref="A2:D2"/>
    <mergeCell ref="E2:F2"/>
    <mergeCell ref="A49:A53"/>
    <mergeCell ref="A54:A58"/>
    <mergeCell ref="A59:A63"/>
    <mergeCell ref="A34:A38"/>
    <mergeCell ref="A39:A43"/>
    <mergeCell ref="A44:A48"/>
  </mergeCells>
  <printOptions/>
  <pageMargins left="0.25" right="0.25" top="0" bottom="0" header="0.5" footer="0.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2:CA68"/>
  <sheetViews>
    <sheetView zoomScalePageLayoutView="0" workbookViewId="0" topLeftCell="A1">
      <pane xSplit="2" ySplit="3" topLeftCell="C4" activePane="bottomRight" state="frozen"/>
      <selection pane="topLeft" activeCell="L25" sqref="L25"/>
      <selection pane="topRight" activeCell="L25" sqref="L25"/>
      <selection pane="bottomLeft" activeCell="L25" sqref="L25"/>
      <selection pane="bottomRight" activeCell="L25" sqref="L25"/>
    </sheetView>
  </sheetViews>
  <sheetFormatPr defaultColWidth="9.140625" defaultRowHeight="12.75"/>
  <cols>
    <col min="1" max="1" width="10.8515625" style="7" customWidth="1"/>
    <col min="2" max="2" width="9.28125" style="0" bestFit="1" customWidth="1"/>
    <col min="15" max="79" width="9.140625" style="7" customWidth="1"/>
  </cols>
  <sheetData>
    <row r="2" spans="1:79" s="14" customFormat="1" ht="21" customHeight="1" thickBot="1">
      <c r="A2" s="99" t="s">
        <v>6</v>
      </c>
      <c r="B2" s="99"/>
      <c r="C2" s="99"/>
      <c r="D2" s="99"/>
      <c r="E2" s="100">
        <f>'Edit Start Date - Names - Goals'!H3</f>
        <v>39853</v>
      </c>
      <c r="F2" s="100"/>
      <c r="G2" s="76" t="str">
        <f>'Edit Start Date - Names - Goals'!C15</f>
        <v>Student 08</v>
      </c>
      <c r="H2" s="77"/>
      <c r="I2" s="77"/>
      <c r="J2" s="77"/>
      <c r="K2" s="78"/>
      <c r="L2" s="77"/>
      <c r="M2" s="77"/>
      <c r="N2" s="78"/>
      <c r="O2" s="98"/>
      <c r="P2" s="98"/>
      <c r="Q2" s="98"/>
      <c r="R2" s="98"/>
      <c r="S2" s="98"/>
      <c r="T2" s="98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</row>
    <row r="3" spans="1:79" s="17" customFormat="1" ht="38.25">
      <c r="A3" s="11" t="s">
        <v>5</v>
      </c>
      <c r="B3" s="12" t="s">
        <v>0</v>
      </c>
      <c r="C3" s="53" t="s">
        <v>1</v>
      </c>
      <c r="D3" s="54" t="s">
        <v>3</v>
      </c>
      <c r="E3" s="55" t="s">
        <v>10</v>
      </c>
      <c r="F3" s="56" t="s">
        <v>18</v>
      </c>
      <c r="G3" s="57" t="s">
        <v>38</v>
      </c>
      <c r="H3" s="58" t="s">
        <v>10</v>
      </c>
      <c r="I3" s="59" t="s">
        <v>16</v>
      </c>
      <c r="J3" s="60" t="s">
        <v>32</v>
      </c>
      <c r="K3" s="61" t="s">
        <v>10</v>
      </c>
      <c r="L3" s="80" t="s">
        <v>49</v>
      </c>
      <c r="M3" s="81" t="s">
        <v>50</v>
      </c>
      <c r="N3" s="82" t="s">
        <v>10</v>
      </c>
      <c r="O3" s="79"/>
      <c r="P3" s="79"/>
      <c r="Q3" s="79"/>
      <c r="R3" s="101" t="str">
        <f>$G$2</f>
        <v>Student 08</v>
      </c>
      <c r="S3" s="101"/>
      <c r="T3" s="101"/>
      <c r="U3" s="101"/>
      <c r="V3" s="101"/>
      <c r="W3" s="101"/>
      <c r="X3" s="16"/>
      <c r="Z3" s="79"/>
      <c r="AA3" s="79"/>
      <c r="AB3" s="79"/>
      <c r="AC3" s="79"/>
      <c r="AD3" s="101" t="str">
        <f>$G$2</f>
        <v>Student 08</v>
      </c>
      <c r="AE3" s="101"/>
      <c r="AF3" s="101"/>
      <c r="AG3" s="101"/>
      <c r="AH3" s="101"/>
      <c r="AI3" s="101"/>
      <c r="AJ3" s="79"/>
      <c r="AK3" s="79"/>
      <c r="AL3" s="79"/>
      <c r="AM3" s="79"/>
      <c r="AN3" s="101" t="str">
        <f>$G$2</f>
        <v>Student 08</v>
      </c>
      <c r="AO3" s="101"/>
      <c r="AP3" s="101"/>
      <c r="AQ3" s="101"/>
      <c r="AR3" s="101"/>
      <c r="AS3" s="101"/>
      <c r="AT3" s="101"/>
      <c r="AU3" s="16"/>
      <c r="AV3" s="16"/>
      <c r="AW3" s="16"/>
      <c r="AX3" s="16"/>
      <c r="AY3" s="16"/>
      <c r="AZ3" s="101" t="str">
        <f>$G$2</f>
        <v>Student 08</v>
      </c>
      <c r="BA3" s="101"/>
      <c r="BB3" s="101"/>
      <c r="BC3" s="101"/>
      <c r="BD3" s="101"/>
      <c r="BE3" s="101"/>
      <c r="BF3" s="101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s="2" customFormat="1" ht="12.75">
      <c r="A4" s="97">
        <v>1</v>
      </c>
      <c r="B4" s="8">
        <f>E2</f>
        <v>39853</v>
      </c>
      <c r="C4" s="9"/>
      <c r="D4" s="9"/>
      <c r="E4" s="64">
        <f>'Edit Start Date - Names - Goals'!D15*'Edit Start Date - Names - Goals'!E15</f>
        <v>20</v>
      </c>
      <c r="F4" s="9"/>
      <c r="G4" s="9"/>
      <c r="H4" s="64">
        <f>'Edit Start Date - Names - Goals'!D15*'Edit Start Date - Names - Goals'!F15</f>
        <v>40</v>
      </c>
      <c r="I4" s="9"/>
      <c r="J4" s="9"/>
      <c r="K4" s="63">
        <f>'Edit Start Date - Names - Goals'!D15*'Edit Start Date - Names - Goals'!G15</f>
        <v>60</v>
      </c>
      <c r="L4" s="9"/>
      <c r="M4" s="9"/>
      <c r="N4" s="63">
        <f>'Edit Start Date - Names - Goals'!D15*'Edit Start Date - Names - Goals'!G15</f>
        <v>60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  <row r="5" spans="1:79" s="1" customFormat="1" ht="12.75">
      <c r="A5" s="97"/>
      <c r="B5" s="5">
        <f>B4+1</f>
        <v>39854</v>
      </c>
      <c r="C5" s="6"/>
      <c r="D5" s="6"/>
      <c r="E5" s="62">
        <f aca="true" t="shared" si="0" ref="E5:E36">$E$4</f>
        <v>20</v>
      </c>
      <c r="F5" s="6"/>
      <c r="G5" s="6"/>
      <c r="H5" s="62">
        <f aca="true" t="shared" si="1" ref="H5:H36">$H$4</f>
        <v>40</v>
      </c>
      <c r="I5" s="6"/>
      <c r="J5" s="6"/>
      <c r="K5" s="62">
        <f aca="true" t="shared" si="2" ref="K5:K36">$K$4</f>
        <v>60</v>
      </c>
      <c r="L5" s="6"/>
      <c r="M5" s="6"/>
      <c r="N5" s="62">
        <f aca="true" t="shared" si="3" ref="N5:N36">$K$4</f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79" s="1" customFormat="1" ht="12.75">
      <c r="A6" s="97"/>
      <c r="B6" s="5">
        <f>B5+1</f>
        <v>39855</v>
      </c>
      <c r="C6" s="6"/>
      <c r="D6" s="6"/>
      <c r="E6" s="62">
        <f t="shared" si="0"/>
        <v>20</v>
      </c>
      <c r="F6" s="6"/>
      <c r="G6" s="6"/>
      <c r="H6" s="62">
        <f t="shared" si="1"/>
        <v>40</v>
      </c>
      <c r="I6" s="6"/>
      <c r="J6" s="6"/>
      <c r="K6" s="62">
        <f t="shared" si="2"/>
        <v>60</v>
      </c>
      <c r="L6" s="6"/>
      <c r="M6" s="6"/>
      <c r="N6" s="62">
        <f t="shared" si="3"/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</row>
    <row r="7" spans="1:79" s="1" customFormat="1" ht="12.75">
      <c r="A7" s="97"/>
      <c r="B7" s="5">
        <f>B6+1</f>
        <v>39856</v>
      </c>
      <c r="C7" s="6"/>
      <c r="D7" s="6"/>
      <c r="E7" s="62">
        <f t="shared" si="0"/>
        <v>20</v>
      </c>
      <c r="F7" s="6"/>
      <c r="G7" s="6"/>
      <c r="H7" s="62">
        <f t="shared" si="1"/>
        <v>40</v>
      </c>
      <c r="I7" s="6"/>
      <c r="J7" s="6"/>
      <c r="K7" s="62">
        <f t="shared" si="2"/>
        <v>60</v>
      </c>
      <c r="L7" s="6"/>
      <c r="M7" s="6"/>
      <c r="N7" s="62">
        <f t="shared" si="3"/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12.75">
      <c r="A8" s="97"/>
      <c r="B8" s="5">
        <f>B7+1</f>
        <v>39857</v>
      </c>
      <c r="C8" s="6"/>
      <c r="D8" s="6"/>
      <c r="E8" s="62">
        <f t="shared" si="0"/>
        <v>20</v>
      </c>
      <c r="F8" s="6"/>
      <c r="G8" s="6"/>
      <c r="H8" s="62">
        <f t="shared" si="1"/>
        <v>40</v>
      </c>
      <c r="I8" s="6"/>
      <c r="J8" s="6"/>
      <c r="K8" s="62">
        <f t="shared" si="2"/>
        <v>60</v>
      </c>
      <c r="L8" s="6"/>
      <c r="M8" s="6"/>
      <c r="N8" s="62">
        <f t="shared" si="3"/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.75">
      <c r="A9" s="96">
        <f>A4+1</f>
        <v>2</v>
      </c>
      <c r="B9" s="3">
        <f>B8+3</f>
        <v>39860</v>
      </c>
      <c r="C9" s="4"/>
      <c r="D9" s="4"/>
      <c r="E9" s="62">
        <f t="shared" si="0"/>
        <v>20</v>
      </c>
      <c r="F9" s="4"/>
      <c r="G9" s="4"/>
      <c r="H9" s="62">
        <f t="shared" si="1"/>
        <v>40</v>
      </c>
      <c r="I9" s="4"/>
      <c r="J9" s="4"/>
      <c r="K9" s="62">
        <f t="shared" si="2"/>
        <v>60</v>
      </c>
      <c r="L9" s="4"/>
      <c r="M9" s="4"/>
      <c r="N9" s="62">
        <f t="shared" si="3"/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2" customFormat="1" ht="12.75">
      <c r="A10" s="96"/>
      <c r="B10" s="3">
        <f>B9+1</f>
        <v>39861</v>
      </c>
      <c r="C10" s="4"/>
      <c r="D10" s="4"/>
      <c r="E10" s="62">
        <f t="shared" si="0"/>
        <v>20</v>
      </c>
      <c r="F10" s="4"/>
      <c r="G10" s="4"/>
      <c r="H10" s="62">
        <f t="shared" si="1"/>
        <v>40</v>
      </c>
      <c r="I10" s="4"/>
      <c r="J10" s="4"/>
      <c r="K10" s="62">
        <f t="shared" si="2"/>
        <v>60</v>
      </c>
      <c r="L10" s="4"/>
      <c r="M10" s="4"/>
      <c r="N10" s="62">
        <f t="shared" si="3"/>
        <v>60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2" customFormat="1" ht="12.75">
      <c r="A11" s="96"/>
      <c r="B11" s="3">
        <f>B10+1</f>
        <v>39862</v>
      </c>
      <c r="C11" s="4"/>
      <c r="D11" s="4"/>
      <c r="E11" s="62">
        <f t="shared" si="0"/>
        <v>20</v>
      </c>
      <c r="F11" s="4"/>
      <c r="G11" s="4"/>
      <c r="H11" s="62">
        <f t="shared" si="1"/>
        <v>40</v>
      </c>
      <c r="I11" s="4"/>
      <c r="J11" s="4"/>
      <c r="K11" s="62">
        <f t="shared" si="2"/>
        <v>60</v>
      </c>
      <c r="L11" s="4"/>
      <c r="M11" s="4"/>
      <c r="N11" s="62">
        <f t="shared" si="3"/>
        <v>60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2" customFormat="1" ht="12.75">
      <c r="A12" s="96"/>
      <c r="B12" s="3">
        <f>B11+1</f>
        <v>39863</v>
      </c>
      <c r="C12" s="4"/>
      <c r="D12" s="4"/>
      <c r="E12" s="62">
        <f t="shared" si="0"/>
        <v>20</v>
      </c>
      <c r="F12" s="4"/>
      <c r="G12" s="4"/>
      <c r="H12" s="62">
        <f t="shared" si="1"/>
        <v>40</v>
      </c>
      <c r="I12" s="4"/>
      <c r="J12" s="4"/>
      <c r="K12" s="62">
        <f t="shared" si="2"/>
        <v>60</v>
      </c>
      <c r="L12" s="4"/>
      <c r="M12" s="4"/>
      <c r="N12" s="62">
        <f t="shared" si="3"/>
        <v>60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2" customFormat="1" ht="12.75">
      <c r="A13" s="96"/>
      <c r="B13" s="3">
        <f>B12+1</f>
        <v>39864</v>
      </c>
      <c r="C13" s="4"/>
      <c r="D13" s="4"/>
      <c r="E13" s="62">
        <f t="shared" si="0"/>
        <v>20</v>
      </c>
      <c r="F13" s="4"/>
      <c r="G13" s="4"/>
      <c r="H13" s="62">
        <f t="shared" si="1"/>
        <v>40</v>
      </c>
      <c r="I13" s="4"/>
      <c r="J13" s="4"/>
      <c r="K13" s="62">
        <f t="shared" si="2"/>
        <v>60</v>
      </c>
      <c r="L13" s="4"/>
      <c r="M13" s="4"/>
      <c r="N13" s="62">
        <f t="shared" si="3"/>
        <v>60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2" customFormat="1" ht="12.75" customHeight="1">
      <c r="A14" s="97">
        <f>A9+1</f>
        <v>3</v>
      </c>
      <c r="B14" s="5">
        <f>B13+3</f>
        <v>39867</v>
      </c>
      <c r="C14" s="6"/>
      <c r="D14" s="6"/>
      <c r="E14" s="62">
        <f t="shared" si="0"/>
        <v>20</v>
      </c>
      <c r="F14" s="6"/>
      <c r="G14" s="6"/>
      <c r="H14" s="62">
        <f t="shared" si="1"/>
        <v>40</v>
      </c>
      <c r="I14" s="6"/>
      <c r="J14" s="6"/>
      <c r="K14" s="62">
        <f t="shared" si="2"/>
        <v>60</v>
      </c>
      <c r="L14" s="6"/>
      <c r="M14" s="6"/>
      <c r="N14" s="62">
        <f t="shared" si="3"/>
        <v>60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.75" customHeight="1">
      <c r="A15" s="97"/>
      <c r="B15" s="5">
        <f>B14+1</f>
        <v>39868</v>
      </c>
      <c r="C15" s="6"/>
      <c r="D15" s="6"/>
      <c r="E15" s="62">
        <f t="shared" si="0"/>
        <v>20</v>
      </c>
      <c r="F15" s="6"/>
      <c r="G15" s="6"/>
      <c r="H15" s="62">
        <f t="shared" si="1"/>
        <v>40</v>
      </c>
      <c r="I15" s="6"/>
      <c r="J15" s="6"/>
      <c r="K15" s="62">
        <f t="shared" si="2"/>
        <v>60</v>
      </c>
      <c r="L15" s="6"/>
      <c r="M15" s="6"/>
      <c r="N15" s="62">
        <f t="shared" si="3"/>
        <v>60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2.75" customHeight="1">
      <c r="A16" s="97"/>
      <c r="B16" s="5">
        <f>B15+1</f>
        <v>39869</v>
      </c>
      <c r="C16" s="6"/>
      <c r="D16" s="6"/>
      <c r="E16" s="62">
        <f t="shared" si="0"/>
        <v>20</v>
      </c>
      <c r="F16" s="6"/>
      <c r="G16" s="6"/>
      <c r="H16" s="62">
        <f t="shared" si="1"/>
        <v>40</v>
      </c>
      <c r="I16" s="6"/>
      <c r="J16" s="6"/>
      <c r="K16" s="62">
        <f t="shared" si="2"/>
        <v>60</v>
      </c>
      <c r="L16" s="6"/>
      <c r="M16" s="6"/>
      <c r="N16" s="62">
        <f t="shared" si="3"/>
        <v>60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12.75" customHeight="1">
      <c r="A17" s="97"/>
      <c r="B17" s="5">
        <f>B16+1</f>
        <v>39870</v>
      </c>
      <c r="C17" s="6"/>
      <c r="D17" s="6"/>
      <c r="E17" s="62">
        <f t="shared" si="0"/>
        <v>20</v>
      </c>
      <c r="F17" s="6"/>
      <c r="G17" s="6"/>
      <c r="H17" s="62">
        <f t="shared" si="1"/>
        <v>40</v>
      </c>
      <c r="I17" s="6"/>
      <c r="J17" s="6"/>
      <c r="K17" s="62">
        <f t="shared" si="2"/>
        <v>60</v>
      </c>
      <c r="L17" s="6"/>
      <c r="M17" s="6"/>
      <c r="N17" s="62">
        <f t="shared" si="3"/>
        <v>60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12.75" customHeight="1">
      <c r="A18" s="97"/>
      <c r="B18" s="5">
        <f>B17+1</f>
        <v>39871</v>
      </c>
      <c r="C18" s="6"/>
      <c r="D18" s="6"/>
      <c r="E18" s="62">
        <f t="shared" si="0"/>
        <v>20</v>
      </c>
      <c r="F18" s="6"/>
      <c r="G18" s="6"/>
      <c r="H18" s="62">
        <f t="shared" si="1"/>
        <v>40</v>
      </c>
      <c r="I18" s="6"/>
      <c r="J18" s="6"/>
      <c r="K18" s="62">
        <f t="shared" si="2"/>
        <v>60</v>
      </c>
      <c r="L18" s="6"/>
      <c r="M18" s="6"/>
      <c r="N18" s="62">
        <f t="shared" si="3"/>
        <v>60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2.75" customHeight="1">
      <c r="A19" s="96">
        <f>A14+1</f>
        <v>4</v>
      </c>
      <c r="B19" s="3">
        <f>B18+3</f>
        <v>39874</v>
      </c>
      <c r="C19" s="4"/>
      <c r="D19" s="4"/>
      <c r="E19" s="62">
        <f t="shared" si="0"/>
        <v>20</v>
      </c>
      <c r="F19" s="4"/>
      <c r="G19" s="4"/>
      <c r="H19" s="62">
        <f t="shared" si="1"/>
        <v>40</v>
      </c>
      <c r="I19" s="4"/>
      <c r="J19" s="4"/>
      <c r="K19" s="62">
        <f t="shared" si="2"/>
        <v>60</v>
      </c>
      <c r="L19" s="4"/>
      <c r="M19" s="4"/>
      <c r="N19" s="62">
        <f t="shared" si="3"/>
        <v>60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14" ht="12.75" customHeight="1">
      <c r="A20" s="96"/>
      <c r="B20" s="3">
        <f>B19+1</f>
        <v>39875</v>
      </c>
      <c r="C20" s="4"/>
      <c r="D20" s="4"/>
      <c r="E20" s="62">
        <f t="shared" si="0"/>
        <v>20</v>
      </c>
      <c r="F20" s="4"/>
      <c r="G20" s="4"/>
      <c r="H20" s="62">
        <f t="shared" si="1"/>
        <v>40</v>
      </c>
      <c r="I20" s="4"/>
      <c r="J20" s="4"/>
      <c r="K20" s="62">
        <f t="shared" si="2"/>
        <v>60</v>
      </c>
      <c r="L20" s="4"/>
      <c r="M20" s="4"/>
      <c r="N20" s="62">
        <f t="shared" si="3"/>
        <v>60</v>
      </c>
    </row>
    <row r="21" spans="1:14" ht="12.75" customHeight="1">
      <c r="A21" s="96"/>
      <c r="B21" s="3">
        <f>B20+1</f>
        <v>39876</v>
      </c>
      <c r="C21" s="4"/>
      <c r="D21" s="4"/>
      <c r="E21" s="62">
        <f t="shared" si="0"/>
        <v>20</v>
      </c>
      <c r="F21" s="4"/>
      <c r="G21" s="4"/>
      <c r="H21" s="62">
        <f t="shared" si="1"/>
        <v>40</v>
      </c>
      <c r="I21" s="4"/>
      <c r="J21" s="4"/>
      <c r="K21" s="62">
        <f t="shared" si="2"/>
        <v>60</v>
      </c>
      <c r="L21" s="4"/>
      <c r="M21" s="4"/>
      <c r="N21" s="62">
        <f t="shared" si="3"/>
        <v>60</v>
      </c>
    </row>
    <row r="22" spans="1:14" ht="12.75" customHeight="1">
      <c r="A22" s="96"/>
      <c r="B22" s="3">
        <f>B21+1</f>
        <v>39877</v>
      </c>
      <c r="C22" s="4"/>
      <c r="D22" s="4"/>
      <c r="E22" s="62">
        <f t="shared" si="0"/>
        <v>20</v>
      </c>
      <c r="F22" s="4"/>
      <c r="G22" s="4"/>
      <c r="H22" s="62">
        <f t="shared" si="1"/>
        <v>40</v>
      </c>
      <c r="I22" s="4"/>
      <c r="J22" s="4"/>
      <c r="K22" s="62">
        <f t="shared" si="2"/>
        <v>60</v>
      </c>
      <c r="L22" s="4"/>
      <c r="M22" s="4"/>
      <c r="N22" s="62">
        <f t="shared" si="3"/>
        <v>60</v>
      </c>
    </row>
    <row r="23" spans="1:14" ht="12.75" customHeight="1">
      <c r="A23" s="96"/>
      <c r="B23" s="3">
        <f>B22+1</f>
        <v>39878</v>
      </c>
      <c r="C23" s="4"/>
      <c r="D23" s="4"/>
      <c r="E23" s="62">
        <f t="shared" si="0"/>
        <v>20</v>
      </c>
      <c r="F23" s="4"/>
      <c r="G23" s="4"/>
      <c r="H23" s="62">
        <f t="shared" si="1"/>
        <v>40</v>
      </c>
      <c r="I23" s="4"/>
      <c r="J23" s="4"/>
      <c r="K23" s="62">
        <f t="shared" si="2"/>
        <v>60</v>
      </c>
      <c r="L23" s="4"/>
      <c r="M23" s="4"/>
      <c r="N23" s="62">
        <f t="shared" si="3"/>
        <v>60</v>
      </c>
    </row>
    <row r="24" spans="1:14" ht="12.75" customHeight="1">
      <c r="A24" s="97">
        <f>A19+1</f>
        <v>5</v>
      </c>
      <c r="B24" s="5">
        <f>B23+3</f>
        <v>39881</v>
      </c>
      <c r="C24" s="6"/>
      <c r="D24" s="6"/>
      <c r="E24" s="62">
        <f t="shared" si="0"/>
        <v>20</v>
      </c>
      <c r="F24" s="6"/>
      <c r="G24" s="6"/>
      <c r="H24" s="62">
        <f t="shared" si="1"/>
        <v>40</v>
      </c>
      <c r="I24" s="6"/>
      <c r="J24" s="6"/>
      <c r="K24" s="62">
        <f t="shared" si="2"/>
        <v>60</v>
      </c>
      <c r="L24" s="6"/>
      <c r="M24" s="6"/>
      <c r="N24" s="62">
        <f t="shared" si="3"/>
        <v>60</v>
      </c>
    </row>
    <row r="25" spans="1:14" ht="12.75" customHeight="1">
      <c r="A25" s="97"/>
      <c r="B25" s="5">
        <f>B24+1</f>
        <v>39882</v>
      </c>
      <c r="C25" s="6"/>
      <c r="D25" s="6"/>
      <c r="E25" s="62">
        <f t="shared" si="0"/>
        <v>20</v>
      </c>
      <c r="F25" s="6"/>
      <c r="G25" s="6"/>
      <c r="H25" s="62">
        <f t="shared" si="1"/>
        <v>40</v>
      </c>
      <c r="I25" s="6"/>
      <c r="J25" s="6"/>
      <c r="K25" s="62">
        <f t="shared" si="2"/>
        <v>60</v>
      </c>
      <c r="L25" s="6"/>
      <c r="M25" s="6"/>
      <c r="N25" s="62">
        <f t="shared" si="3"/>
        <v>60</v>
      </c>
    </row>
    <row r="26" spans="1:14" ht="12.75" customHeight="1">
      <c r="A26" s="97"/>
      <c r="B26" s="5">
        <f>B25+1</f>
        <v>39883</v>
      </c>
      <c r="C26" s="6"/>
      <c r="D26" s="6"/>
      <c r="E26" s="62">
        <f t="shared" si="0"/>
        <v>20</v>
      </c>
      <c r="F26" s="6"/>
      <c r="G26" s="6"/>
      <c r="H26" s="62">
        <f t="shared" si="1"/>
        <v>40</v>
      </c>
      <c r="I26" s="6"/>
      <c r="J26" s="6"/>
      <c r="K26" s="62">
        <f t="shared" si="2"/>
        <v>60</v>
      </c>
      <c r="L26" s="6"/>
      <c r="M26" s="6"/>
      <c r="N26" s="62">
        <f t="shared" si="3"/>
        <v>60</v>
      </c>
    </row>
    <row r="27" spans="1:14" ht="12.75" customHeight="1">
      <c r="A27" s="97"/>
      <c r="B27" s="5">
        <f>B26+1</f>
        <v>39884</v>
      </c>
      <c r="C27" s="6"/>
      <c r="D27" s="6"/>
      <c r="E27" s="62">
        <f t="shared" si="0"/>
        <v>20</v>
      </c>
      <c r="F27" s="6"/>
      <c r="G27" s="6"/>
      <c r="H27" s="62">
        <f t="shared" si="1"/>
        <v>40</v>
      </c>
      <c r="I27" s="6"/>
      <c r="J27" s="6"/>
      <c r="K27" s="62">
        <f t="shared" si="2"/>
        <v>60</v>
      </c>
      <c r="L27" s="6"/>
      <c r="M27" s="6"/>
      <c r="N27" s="62">
        <f t="shared" si="3"/>
        <v>60</v>
      </c>
    </row>
    <row r="28" spans="1:14" ht="12.75" customHeight="1">
      <c r="A28" s="97"/>
      <c r="B28" s="5">
        <f>B27+1</f>
        <v>39885</v>
      </c>
      <c r="C28" s="6"/>
      <c r="D28" s="6"/>
      <c r="E28" s="62">
        <f t="shared" si="0"/>
        <v>20</v>
      </c>
      <c r="F28" s="6"/>
      <c r="G28" s="6"/>
      <c r="H28" s="62">
        <f t="shared" si="1"/>
        <v>40</v>
      </c>
      <c r="I28" s="6"/>
      <c r="J28" s="6"/>
      <c r="K28" s="62">
        <f t="shared" si="2"/>
        <v>60</v>
      </c>
      <c r="L28" s="6"/>
      <c r="M28" s="6"/>
      <c r="N28" s="62">
        <f t="shared" si="3"/>
        <v>60</v>
      </c>
    </row>
    <row r="29" spans="1:14" ht="12.75" customHeight="1">
      <c r="A29" s="96">
        <f>A24+1</f>
        <v>6</v>
      </c>
      <c r="B29" s="3">
        <f>B28+3</f>
        <v>39888</v>
      </c>
      <c r="C29" s="4"/>
      <c r="D29" s="4"/>
      <c r="E29" s="62">
        <f t="shared" si="0"/>
        <v>20</v>
      </c>
      <c r="F29" s="4"/>
      <c r="G29" s="4"/>
      <c r="H29" s="62">
        <f t="shared" si="1"/>
        <v>40</v>
      </c>
      <c r="I29" s="4"/>
      <c r="J29" s="4"/>
      <c r="K29" s="62">
        <f t="shared" si="2"/>
        <v>60</v>
      </c>
      <c r="L29" s="4"/>
      <c r="M29" s="4"/>
      <c r="N29" s="62">
        <f t="shared" si="3"/>
        <v>60</v>
      </c>
    </row>
    <row r="30" spans="1:14" ht="12.75" customHeight="1">
      <c r="A30" s="96"/>
      <c r="B30" s="3">
        <f>B29+1</f>
        <v>39889</v>
      </c>
      <c r="C30" s="4"/>
      <c r="D30" s="4"/>
      <c r="E30" s="62">
        <f t="shared" si="0"/>
        <v>20</v>
      </c>
      <c r="F30" s="4"/>
      <c r="G30" s="4"/>
      <c r="H30" s="62">
        <f t="shared" si="1"/>
        <v>40</v>
      </c>
      <c r="I30" s="4"/>
      <c r="J30" s="4"/>
      <c r="K30" s="62">
        <f t="shared" si="2"/>
        <v>60</v>
      </c>
      <c r="L30" s="4"/>
      <c r="M30" s="4"/>
      <c r="N30" s="62">
        <f t="shared" si="3"/>
        <v>60</v>
      </c>
    </row>
    <row r="31" spans="1:14" ht="12.75" customHeight="1">
      <c r="A31" s="96"/>
      <c r="B31" s="3">
        <f>B30+1</f>
        <v>39890</v>
      </c>
      <c r="C31" s="4"/>
      <c r="D31" s="4"/>
      <c r="E31" s="62">
        <f t="shared" si="0"/>
        <v>20</v>
      </c>
      <c r="F31" s="4"/>
      <c r="G31" s="4"/>
      <c r="H31" s="62">
        <f t="shared" si="1"/>
        <v>40</v>
      </c>
      <c r="I31" s="4"/>
      <c r="J31" s="4"/>
      <c r="K31" s="62">
        <f t="shared" si="2"/>
        <v>60</v>
      </c>
      <c r="L31" s="4"/>
      <c r="M31" s="4"/>
      <c r="N31" s="62">
        <f t="shared" si="3"/>
        <v>60</v>
      </c>
    </row>
    <row r="32" spans="1:14" ht="12.75" customHeight="1">
      <c r="A32" s="96"/>
      <c r="B32" s="3">
        <f>B31+1</f>
        <v>39891</v>
      </c>
      <c r="C32" s="4"/>
      <c r="D32" s="4"/>
      <c r="E32" s="62">
        <f t="shared" si="0"/>
        <v>20</v>
      </c>
      <c r="F32" s="4"/>
      <c r="G32" s="4"/>
      <c r="H32" s="62">
        <f t="shared" si="1"/>
        <v>40</v>
      </c>
      <c r="I32" s="4"/>
      <c r="J32" s="4"/>
      <c r="K32" s="62">
        <f t="shared" si="2"/>
        <v>60</v>
      </c>
      <c r="L32" s="4"/>
      <c r="M32" s="4"/>
      <c r="N32" s="62">
        <f t="shared" si="3"/>
        <v>60</v>
      </c>
    </row>
    <row r="33" spans="1:14" ht="12.75" customHeight="1">
      <c r="A33" s="96"/>
      <c r="B33" s="3">
        <f>B32+1</f>
        <v>39892</v>
      </c>
      <c r="C33" s="4"/>
      <c r="D33" s="4"/>
      <c r="E33" s="62">
        <f t="shared" si="0"/>
        <v>20</v>
      </c>
      <c r="F33" s="4"/>
      <c r="G33" s="4"/>
      <c r="H33" s="62">
        <f t="shared" si="1"/>
        <v>40</v>
      </c>
      <c r="I33" s="4"/>
      <c r="J33" s="4"/>
      <c r="K33" s="62">
        <f t="shared" si="2"/>
        <v>60</v>
      </c>
      <c r="L33" s="4"/>
      <c r="M33" s="4"/>
      <c r="N33" s="62">
        <f t="shared" si="3"/>
        <v>60</v>
      </c>
    </row>
    <row r="34" spans="1:14" ht="12.75" customHeight="1">
      <c r="A34" s="97">
        <f>A29+1</f>
        <v>7</v>
      </c>
      <c r="B34" s="5">
        <f>B33+3</f>
        <v>39895</v>
      </c>
      <c r="C34" s="6"/>
      <c r="D34" s="6"/>
      <c r="E34" s="62">
        <f t="shared" si="0"/>
        <v>20</v>
      </c>
      <c r="F34" s="6"/>
      <c r="G34" s="6"/>
      <c r="H34" s="62">
        <f t="shared" si="1"/>
        <v>40</v>
      </c>
      <c r="I34" s="6"/>
      <c r="J34" s="6"/>
      <c r="K34" s="62">
        <f t="shared" si="2"/>
        <v>60</v>
      </c>
      <c r="L34" s="6"/>
      <c r="M34" s="6"/>
      <c r="N34" s="62">
        <f t="shared" si="3"/>
        <v>60</v>
      </c>
    </row>
    <row r="35" spans="1:14" ht="12.75" customHeight="1">
      <c r="A35" s="97"/>
      <c r="B35" s="5">
        <f>B34+1</f>
        <v>39896</v>
      </c>
      <c r="C35" s="6"/>
      <c r="D35" s="6"/>
      <c r="E35" s="62">
        <f t="shared" si="0"/>
        <v>20</v>
      </c>
      <c r="F35" s="6"/>
      <c r="G35" s="6"/>
      <c r="H35" s="62">
        <f t="shared" si="1"/>
        <v>40</v>
      </c>
      <c r="I35" s="6"/>
      <c r="J35" s="6"/>
      <c r="K35" s="62">
        <f t="shared" si="2"/>
        <v>60</v>
      </c>
      <c r="L35" s="6"/>
      <c r="M35" s="6"/>
      <c r="N35" s="62">
        <f t="shared" si="3"/>
        <v>60</v>
      </c>
    </row>
    <row r="36" spans="1:14" ht="12.75" customHeight="1">
      <c r="A36" s="97"/>
      <c r="B36" s="5">
        <f>B35+1</f>
        <v>39897</v>
      </c>
      <c r="C36" s="6"/>
      <c r="D36" s="6"/>
      <c r="E36" s="62">
        <f t="shared" si="0"/>
        <v>20</v>
      </c>
      <c r="F36" s="6"/>
      <c r="G36" s="6"/>
      <c r="H36" s="62">
        <f t="shared" si="1"/>
        <v>40</v>
      </c>
      <c r="I36" s="6"/>
      <c r="J36" s="6"/>
      <c r="K36" s="62">
        <f t="shared" si="2"/>
        <v>60</v>
      </c>
      <c r="L36" s="6"/>
      <c r="M36" s="6"/>
      <c r="N36" s="62">
        <f t="shared" si="3"/>
        <v>60</v>
      </c>
    </row>
    <row r="37" spans="1:14" ht="12.75" customHeight="1">
      <c r="A37" s="97"/>
      <c r="B37" s="5">
        <f>B36+1</f>
        <v>39898</v>
      </c>
      <c r="C37" s="6"/>
      <c r="D37" s="6"/>
      <c r="E37" s="62">
        <f aca="true" t="shared" si="4" ref="E37:E63">$E$4</f>
        <v>20</v>
      </c>
      <c r="F37" s="6"/>
      <c r="G37" s="6"/>
      <c r="H37" s="62">
        <f aca="true" t="shared" si="5" ref="H37:H63">$H$4</f>
        <v>40</v>
      </c>
      <c r="I37" s="6"/>
      <c r="J37" s="6"/>
      <c r="K37" s="62">
        <f aca="true" t="shared" si="6" ref="K37:K63">$K$4</f>
        <v>60</v>
      </c>
      <c r="L37" s="6"/>
      <c r="M37" s="6"/>
      <c r="N37" s="62">
        <f aca="true" t="shared" si="7" ref="N37:N63">$K$4</f>
        <v>60</v>
      </c>
    </row>
    <row r="38" spans="1:14" ht="12.75" customHeight="1">
      <c r="A38" s="97"/>
      <c r="B38" s="5">
        <f>B37+1</f>
        <v>39899</v>
      </c>
      <c r="C38" s="6"/>
      <c r="D38" s="6"/>
      <c r="E38" s="62">
        <f t="shared" si="4"/>
        <v>20</v>
      </c>
      <c r="F38" s="6"/>
      <c r="G38" s="6"/>
      <c r="H38" s="62">
        <f t="shared" si="5"/>
        <v>40</v>
      </c>
      <c r="I38" s="6"/>
      <c r="J38" s="6"/>
      <c r="K38" s="62">
        <f t="shared" si="6"/>
        <v>60</v>
      </c>
      <c r="L38" s="6"/>
      <c r="M38" s="6"/>
      <c r="N38" s="62">
        <f t="shared" si="7"/>
        <v>60</v>
      </c>
    </row>
    <row r="39" spans="1:14" ht="12.75">
      <c r="A39" s="96">
        <f>A34+1</f>
        <v>8</v>
      </c>
      <c r="B39" s="3">
        <f>B38+3</f>
        <v>39902</v>
      </c>
      <c r="C39" s="4"/>
      <c r="D39" s="4"/>
      <c r="E39" s="62">
        <f t="shared" si="4"/>
        <v>20</v>
      </c>
      <c r="F39" s="4"/>
      <c r="G39" s="4"/>
      <c r="H39" s="62">
        <f t="shared" si="5"/>
        <v>40</v>
      </c>
      <c r="I39" s="4"/>
      <c r="J39" s="4"/>
      <c r="K39" s="62">
        <f t="shared" si="6"/>
        <v>60</v>
      </c>
      <c r="L39" s="4"/>
      <c r="M39" s="4"/>
      <c r="N39" s="62">
        <f t="shared" si="7"/>
        <v>60</v>
      </c>
    </row>
    <row r="40" spans="1:14" ht="12.75">
      <c r="A40" s="96"/>
      <c r="B40" s="3">
        <f>B39+1</f>
        <v>39903</v>
      </c>
      <c r="C40" s="4"/>
      <c r="D40" s="4"/>
      <c r="E40" s="62">
        <f t="shared" si="4"/>
        <v>20</v>
      </c>
      <c r="F40" s="4"/>
      <c r="G40" s="4"/>
      <c r="H40" s="62">
        <f t="shared" si="5"/>
        <v>40</v>
      </c>
      <c r="I40" s="4"/>
      <c r="J40" s="4"/>
      <c r="K40" s="62">
        <f t="shared" si="6"/>
        <v>60</v>
      </c>
      <c r="L40" s="4"/>
      <c r="M40" s="4"/>
      <c r="N40" s="62">
        <f t="shared" si="7"/>
        <v>60</v>
      </c>
    </row>
    <row r="41" spans="1:14" ht="12.75">
      <c r="A41" s="96"/>
      <c r="B41" s="3">
        <f>B40+1</f>
        <v>39904</v>
      </c>
      <c r="C41" s="4"/>
      <c r="D41" s="4"/>
      <c r="E41" s="62">
        <f t="shared" si="4"/>
        <v>20</v>
      </c>
      <c r="F41" s="4"/>
      <c r="G41" s="4"/>
      <c r="H41" s="62">
        <f t="shared" si="5"/>
        <v>40</v>
      </c>
      <c r="I41" s="4"/>
      <c r="J41" s="4"/>
      <c r="K41" s="62">
        <f t="shared" si="6"/>
        <v>60</v>
      </c>
      <c r="L41" s="4"/>
      <c r="M41" s="4"/>
      <c r="N41" s="62">
        <f t="shared" si="7"/>
        <v>60</v>
      </c>
    </row>
    <row r="42" spans="1:14" ht="12.75">
      <c r="A42" s="96"/>
      <c r="B42" s="3">
        <f>B41+1</f>
        <v>39905</v>
      </c>
      <c r="C42" s="4"/>
      <c r="D42" s="4"/>
      <c r="E42" s="62">
        <f t="shared" si="4"/>
        <v>20</v>
      </c>
      <c r="F42" s="4"/>
      <c r="G42" s="4"/>
      <c r="H42" s="62">
        <f t="shared" si="5"/>
        <v>40</v>
      </c>
      <c r="I42" s="4"/>
      <c r="J42" s="4"/>
      <c r="K42" s="62">
        <f t="shared" si="6"/>
        <v>60</v>
      </c>
      <c r="L42" s="4"/>
      <c r="M42" s="4"/>
      <c r="N42" s="62">
        <f t="shared" si="7"/>
        <v>60</v>
      </c>
    </row>
    <row r="43" spans="1:14" ht="12.75">
      <c r="A43" s="96"/>
      <c r="B43" s="3">
        <f>B42+1</f>
        <v>39906</v>
      </c>
      <c r="C43" s="4"/>
      <c r="D43" s="4"/>
      <c r="E43" s="62">
        <f t="shared" si="4"/>
        <v>20</v>
      </c>
      <c r="F43" s="4"/>
      <c r="G43" s="4"/>
      <c r="H43" s="62">
        <f t="shared" si="5"/>
        <v>40</v>
      </c>
      <c r="I43" s="4"/>
      <c r="J43" s="4"/>
      <c r="K43" s="62">
        <f t="shared" si="6"/>
        <v>60</v>
      </c>
      <c r="L43" s="4"/>
      <c r="M43" s="4"/>
      <c r="N43" s="62">
        <f t="shared" si="7"/>
        <v>60</v>
      </c>
    </row>
    <row r="44" spans="1:14" ht="12.75">
      <c r="A44" s="97">
        <f>A39+1</f>
        <v>9</v>
      </c>
      <c r="B44" s="5">
        <f>B43+3</f>
        <v>39909</v>
      </c>
      <c r="C44" s="6"/>
      <c r="D44" s="6"/>
      <c r="E44" s="62">
        <f t="shared" si="4"/>
        <v>20</v>
      </c>
      <c r="F44" s="6"/>
      <c r="G44" s="6"/>
      <c r="H44" s="62">
        <f t="shared" si="5"/>
        <v>40</v>
      </c>
      <c r="I44" s="6"/>
      <c r="J44" s="6"/>
      <c r="K44" s="62">
        <f t="shared" si="6"/>
        <v>60</v>
      </c>
      <c r="L44" s="6"/>
      <c r="M44" s="6"/>
      <c r="N44" s="62">
        <f t="shared" si="7"/>
        <v>60</v>
      </c>
    </row>
    <row r="45" spans="1:14" ht="12.75">
      <c r="A45" s="97"/>
      <c r="B45" s="5">
        <f>B44+1</f>
        <v>39910</v>
      </c>
      <c r="C45" s="6"/>
      <c r="D45" s="6"/>
      <c r="E45" s="62">
        <f t="shared" si="4"/>
        <v>20</v>
      </c>
      <c r="F45" s="6"/>
      <c r="G45" s="6"/>
      <c r="H45" s="62">
        <f t="shared" si="5"/>
        <v>40</v>
      </c>
      <c r="I45" s="6"/>
      <c r="J45" s="6"/>
      <c r="K45" s="62">
        <f t="shared" si="6"/>
        <v>60</v>
      </c>
      <c r="L45" s="6"/>
      <c r="M45" s="6"/>
      <c r="N45" s="62">
        <f t="shared" si="7"/>
        <v>60</v>
      </c>
    </row>
    <row r="46" spans="1:14" ht="12.75">
      <c r="A46" s="97"/>
      <c r="B46" s="5">
        <f>B45+1</f>
        <v>39911</v>
      </c>
      <c r="C46" s="6"/>
      <c r="D46" s="6"/>
      <c r="E46" s="62">
        <f t="shared" si="4"/>
        <v>20</v>
      </c>
      <c r="F46" s="6"/>
      <c r="G46" s="6"/>
      <c r="H46" s="62">
        <f t="shared" si="5"/>
        <v>40</v>
      </c>
      <c r="I46" s="6"/>
      <c r="J46" s="6"/>
      <c r="K46" s="62">
        <f t="shared" si="6"/>
        <v>60</v>
      </c>
      <c r="L46" s="6"/>
      <c r="M46" s="6"/>
      <c r="N46" s="62">
        <f t="shared" si="7"/>
        <v>60</v>
      </c>
    </row>
    <row r="47" spans="1:14" ht="12.75">
      <c r="A47" s="97"/>
      <c r="B47" s="5">
        <f>B46+1</f>
        <v>39912</v>
      </c>
      <c r="C47" s="6"/>
      <c r="D47" s="6"/>
      <c r="E47" s="62">
        <f t="shared" si="4"/>
        <v>20</v>
      </c>
      <c r="F47" s="6"/>
      <c r="G47" s="6"/>
      <c r="H47" s="62">
        <f t="shared" si="5"/>
        <v>40</v>
      </c>
      <c r="I47" s="6"/>
      <c r="J47" s="6"/>
      <c r="K47" s="62">
        <f t="shared" si="6"/>
        <v>60</v>
      </c>
      <c r="L47" s="6"/>
      <c r="M47" s="6"/>
      <c r="N47" s="62">
        <f t="shared" si="7"/>
        <v>60</v>
      </c>
    </row>
    <row r="48" spans="1:14" ht="12.75">
      <c r="A48" s="97"/>
      <c r="B48" s="5">
        <f>B47+1</f>
        <v>39913</v>
      </c>
      <c r="C48" s="6"/>
      <c r="D48" s="6"/>
      <c r="E48" s="62">
        <f t="shared" si="4"/>
        <v>20</v>
      </c>
      <c r="F48" s="6"/>
      <c r="G48" s="6"/>
      <c r="H48" s="62">
        <f t="shared" si="5"/>
        <v>40</v>
      </c>
      <c r="I48" s="6"/>
      <c r="J48" s="6"/>
      <c r="K48" s="62">
        <f t="shared" si="6"/>
        <v>60</v>
      </c>
      <c r="L48" s="6"/>
      <c r="M48" s="6"/>
      <c r="N48" s="62">
        <f t="shared" si="7"/>
        <v>60</v>
      </c>
    </row>
    <row r="49" spans="1:14" ht="12.75">
      <c r="A49" s="96">
        <f>A44+1</f>
        <v>10</v>
      </c>
      <c r="B49" s="3">
        <f>B48+3</f>
        <v>39916</v>
      </c>
      <c r="C49" s="4"/>
      <c r="D49" s="4"/>
      <c r="E49" s="62">
        <f t="shared" si="4"/>
        <v>20</v>
      </c>
      <c r="F49" s="4"/>
      <c r="G49" s="4"/>
      <c r="H49" s="62">
        <f t="shared" si="5"/>
        <v>40</v>
      </c>
      <c r="I49" s="4"/>
      <c r="J49" s="4"/>
      <c r="K49" s="62">
        <f t="shared" si="6"/>
        <v>60</v>
      </c>
      <c r="L49" s="4"/>
      <c r="M49" s="4"/>
      <c r="N49" s="62">
        <f t="shared" si="7"/>
        <v>60</v>
      </c>
    </row>
    <row r="50" spans="1:14" ht="12.75">
      <c r="A50" s="96"/>
      <c r="B50" s="3">
        <f>B49+1</f>
        <v>39917</v>
      </c>
      <c r="C50" s="4"/>
      <c r="D50" s="4"/>
      <c r="E50" s="62">
        <f t="shared" si="4"/>
        <v>20</v>
      </c>
      <c r="F50" s="4"/>
      <c r="G50" s="4"/>
      <c r="H50" s="62">
        <f t="shared" si="5"/>
        <v>40</v>
      </c>
      <c r="I50" s="4"/>
      <c r="J50" s="4"/>
      <c r="K50" s="62">
        <f t="shared" si="6"/>
        <v>60</v>
      </c>
      <c r="L50" s="4"/>
      <c r="M50" s="4"/>
      <c r="N50" s="62">
        <f t="shared" si="7"/>
        <v>60</v>
      </c>
    </row>
    <row r="51" spans="1:14" ht="12.75">
      <c r="A51" s="96"/>
      <c r="B51" s="3">
        <f>B50+1</f>
        <v>39918</v>
      </c>
      <c r="C51" s="4"/>
      <c r="D51" s="4"/>
      <c r="E51" s="62">
        <f t="shared" si="4"/>
        <v>20</v>
      </c>
      <c r="F51" s="4"/>
      <c r="G51" s="4"/>
      <c r="H51" s="62">
        <f t="shared" si="5"/>
        <v>40</v>
      </c>
      <c r="I51" s="4"/>
      <c r="J51" s="4"/>
      <c r="K51" s="62">
        <f t="shared" si="6"/>
        <v>60</v>
      </c>
      <c r="L51" s="4"/>
      <c r="M51" s="4"/>
      <c r="N51" s="62">
        <f t="shared" si="7"/>
        <v>60</v>
      </c>
    </row>
    <row r="52" spans="1:14" ht="12.75">
      <c r="A52" s="96"/>
      <c r="B52" s="3">
        <f>B51+1</f>
        <v>39919</v>
      </c>
      <c r="C52" s="4"/>
      <c r="D52" s="4"/>
      <c r="E52" s="62">
        <f t="shared" si="4"/>
        <v>20</v>
      </c>
      <c r="F52" s="4"/>
      <c r="G52" s="4"/>
      <c r="H52" s="62">
        <f t="shared" si="5"/>
        <v>40</v>
      </c>
      <c r="I52" s="4"/>
      <c r="J52" s="4"/>
      <c r="K52" s="62">
        <f t="shared" si="6"/>
        <v>60</v>
      </c>
      <c r="L52" s="4"/>
      <c r="M52" s="4"/>
      <c r="N52" s="62">
        <f t="shared" si="7"/>
        <v>60</v>
      </c>
    </row>
    <row r="53" spans="1:14" ht="12.75">
      <c r="A53" s="96"/>
      <c r="B53" s="3">
        <f>B52+1</f>
        <v>39920</v>
      </c>
      <c r="C53" s="4"/>
      <c r="D53" s="4"/>
      <c r="E53" s="62">
        <f t="shared" si="4"/>
        <v>20</v>
      </c>
      <c r="F53" s="4"/>
      <c r="G53" s="4"/>
      <c r="H53" s="62">
        <f t="shared" si="5"/>
        <v>40</v>
      </c>
      <c r="I53" s="4"/>
      <c r="J53" s="4"/>
      <c r="K53" s="62">
        <f t="shared" si="6"/>
        <v>60</v>
      </c>
      <c r="L53" s="4"/>
      <c r="M53" s="4"/>
      <c r="N53" s="62">
        <f t="shared" si="7"/>
        <v>60</v>
      </c>
    </row>
    <row r="54" spans="1:14" ht="12.75">
      <c r="A54" s="97">
        <f>A49+1</f>
        <v>11</v>
      </c>
      <c r="B54" s="5">
        <f>B53+3</f>
        <v>39923</v>
      </c>
      <c r="C54" s="6"/>
      <c r="D54" s="6"/>
      <c r="E54" s="62">
        <f t="shared" si="4"/>
        <v>20</v>
      </c>
      <c r="F54" s="6"/>
      <c r="G54" s="6"/>
      <c r="H54" s="62">
        <f t="shared" si="5"/>
        <v>40</v>
      </c>
      <c r="I54" s="6"/>
      <c r="J54" s="6"/>
      <c r="K54" s="62">
        <f t="shared" si="6"/>
        <v>60</v>
      </c>
      <c r="L54" s="6"/>
      <c r="M54" s="6"/>
      <c r="N54" s="62">
        <f t="shared" si="7"/>
        <v>60</v>
      </c>
    </row>
    <row r="55" spans="1:14" ht="12.75">
      <c r="A55" s="97"/>
      <c r="B55" s="5">
        <f>B54+1</f>
        <v>39924</v>
      </c>
      <c r="C55" s="6"/>
      <c r="D55" s="6"/>
      <c r="E55" s="62">
        <f t="shared" si="4"/>
        <v>20</v>
      </c>
      <c r="F55" s="6"/>
      <c r="G55" s="6"/>
      <c r="H55" s="62">
        <f t="shared" si="5"/>
        <v>40</v>
      </c>
      <c r="I55" s="6"/>
      <c r="J55" s="6"/>
      <c r="K55" s="62">
        <f t="shared" si="6"/>
        <v>60</v>
      </c>
      <c r="L55" s="6"/>
      <c r="M55" s="6"/>
      <c r="N55" s="62">
        <f t="shared" si="7"/>
        <v>60</v>
      </c>
    </row>
    <row r="56" spans="1:14" ht="12.75">
      <c r="A56" s="97"/>
      <c r="B56" s="5">
        <f>B55+1</f>
        <v>39925</v>
      </c>
      <c r="C56" s="6"/>
      <c r="D56" s="6"/>
      <c r="E56" s="62">
        <f t="shared" si="4"/>
        <v>20</v>
      </c>
      <c r="F56" s="6"/>
      <c r="G56" s="6"/>
      <c r="H56" s="62">
        <f t="shared" si="5"/>
        <v>40</v>
      </c>
      <c r="I56" s="6"/>
      <c r="J56" s="6"/>
      <c r="K56" s="62">
        <f t="shared" si="6"/>
        <v>60</v>
      </c>
      <c r="L56" s="6"/>
      <c r="M56" s="6"/>
      <c r="N56" s="62">
        <f t="shared" si="7"/>
        <v>60</v>
      </c>
    </row>
    <row r="57" spans="1:14" ht="12.75">
      <c r="A57" s="97"/>
      <c r="B57" s="5">
        <f>B56+1</f>
        <v>39926</v>
      </c>
      <c r="C57" s="6"/>
      <c r="D57" s="6"/>
      <c r="E57" s="62">
        <f t="shared" si="4"/>
        <v>20</v>
      </c>
      <c r="F57" s="6"/>
      <c r="G57" s="6"/>
      <c r="H57" s="62">
        <f t="shared" si="5"/>
        <v>40</v>
      </c>
      <c r="I57" s="6"/>
      <c r="J57" s="6"/>
      <c r="K57" s="62">
        <f t="shared" si="6"/>
        <v>60</v>
      </c>
      <c r="L57" s="6"/>
      <c r="M57" s="6"/>
      <c r="N57" s="62">
        <f t="shared" si="7"/>
        <v>60</v>
      </c>
    </row>
    <row r="58" spans="1:14" ht="12.75">
      <c r="A58" s="97"/>
      <c r="B58" s="5">
        <f>B57+1</f>
        <v>39927</v>
      </c>
      <c r="C58" s="6"/>
      <c r="D58" s="6"/>
      <c r="E58" s="62">
        <f t="shared" si="4"/>
        <v>20</v>
      </c>
      <c r="F58" s="6"/>
      <c r="G58" s="6"/>
      <c r="H58" s="62">
        <f t="shared" si="5"/>
        <v>40</v>
      </c>
      <c r="I58" s="6"/>
      <c r="J58" s="6"/>
      <c r="K58" s="62">
        <f t="shared" si="6"/>
        <v>60</v>
      </c>
      <c r="L58" s="6"/>
      <c r="M58" s="6"/>
      <c r="N58" s="62">
        <f t="shared" si="7"/>
        <v>60</v>
      </c>
    </row>
    <row r="59" spans="1:14" ht="12.75">
      <c r="A59" s="96">
        <f>A54+1</f>
        <v>12</v>
      </c>
      <c r="B59" s="3">
        <f>B58+3</f>
        <v>39930</v>
      </c>
      <c r="C59" s="4"/>
      <c r="D59" s="4"/>
      <c r="E59" s="62">
        <f t="shared" si="4"/>
        <v>20</v>
      </c>
      <c r="F59" s="4"/>
      <c r="G59" s="4"/>
      <c r="H59" s="62">
        <f t="shared" si="5"/>
        <v>40</v>
      </c>
      <c r="I59" s="4"/>
      <c r="J59" s="4"/>
      <c r="K59" s="62">
        <f t="shared" si="6"/>
        <v>60</v>
      </c>
      <c r="L59" s="4"/>
      <c r="M59" s="4"/>
      <c r="N59" s="62">
        <f t="shared" si="7"/>
        <v>60</v>
      </c>
    </row>
    <row r="60" spans="1:14" ht="12.75">
      <c r="A60" s="96"/>
      <c r="B60" s="3">
        <f>B59+1</f>
        <v>39931</v>
      </c>
      <c r="C60" s="4"/>
      <c r="D60" s="4"/>
      <c r="E60" s="62">
        <f t="shared" si="4"/>
        <v>20</v>
      </c>
      <c r="F60" s="4"/>
      <c r="G60" s="4"/>
      <c r="H60" s="62">
        <f t="shared" si="5"/>
        <v>40</v>
      </c>
      <c r="I60" s="4"/>
      <c r="J60" s="4"/>
      <c r="K60" s="62">
        <f t="shared" si="6"/>
        <v>60</v>
      </c>
      <c r="L60" s="4"/>
      <c r="M60" s="4"/>
      <c r="N60" s="62">
        <f t="shared" si="7"/>
        <v>60</v>
      </c>
    </row>
    <row r="61" spans="1:14" ht="12.75">
      <c r="A61" s="96"/>
      <c r="B61" s="3">
        <f>B60+1</f>
        <v>39932</v>
      </c>
      <c r="C61" s="4"/>
      <c r="D61" s="4"/>
      <c r="E61" s="62">
        <f t="shared" si="4"/>
        <v>20</v>
      </c>
      <c r="F61" s="4"/>
      <c r="G61" s="4"/>
      <c r="H61" s="62">
        <f t="shared" si="5"/>
        <v>40</v>
      </c>
      <c r="I61" s="4"/>
      <c r="J61" s="4"/>
      <c r="K61" s="62">
        <f t="shared" si="6"/>
        <v>60</v>
      </c>
      <c r="L61" s="4"/>
      <c r="M61" s="4"/>
      <c r="N61" s="62">
        <f t="shared" si="7"/>
        <v>60</v>
      </c>
    </row>
    <row r="62" spans="1:14" ht="12.75">
      <c r="A62" s="96"/>
      <c r="B62" s="3">
        <f>B61+1</f>
        <v>39933</v>
      </c>
      <c r="C62" s="4"/>
      <c r="D62" s="4"/>
      <c r="E62" s="62">
        <f t="shared" si="4"/>
        <v>20</v>
      </c>
      <c r="F62" s="4"/>
      <c r="G62" s="4"/>
      <c r="H62" s="62">
        <f t="shared" si="5"/>
        <v>40</v>
      </c>
      <c r="I62" s="4"/>
      <c r="J62" s="4"/>
      <c r="K62" s="62">
        <f t="shared" si="6"/>
        <v>60</v>
      </c>
      <c r="L62" s="4"/>
      <c r="M62" s="4"/>
      <c r="N62" s="62">
        <f t="shared" si="7"/>
        <v>60</v>
      </c>
    </row>
    <row r="63" spans="1:14" ht="12.75">
      <c r="A63" s="96"/>
      <c r="B63" s="3">
        <f>B62+1</f>
        <v>39934</v>
      </c>
      <c r="C63" s="4"/>
      <c r="D63" s="4"/>
      <c r="E63" s="62">
        <f t="shared" si="4"/>
        <v>20</v>
      </c>
      <c r="F63" s="4"/>
      <c r="G63" s="4"/>
      <c r="H63" s="62">
        <f t="shared" si="5"/>
        <v>40</v>
      </c>
      <c r="I63" s="4"/>
      <c r="J63" s="4"/>
      <c r="K63" s="62">
        <f t="shared" si="6"/>
        <v>60</v>
      </c>
      <c r="L63" s="4"/>
      <c r="M63" s="4"/>
      <c r="N63" s="62">
        <f t="shared" si="7"/>
        <v>60</v>
      </c>
    </row>
    <row r="64" spans="1:14" ht="12.75" customHeight="1">
      <c r="A64" s="51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2.75" customHeight="1">
      <c r="A65" s="52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2.75" customHeight="1">
      <c r="A66" s="52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 customHeight="1">
      <c r="A67" s="52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 customHeight="1">
      <c r="A68" s="52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</sheetData>
  <sheetProtection/>
  <mergeCells count="19">
    <mergeCell ref="A29:A33"/>
    <mergeCell ref="A49:A53"/>
    <mergeCell ref="A54:A58"/>
    <mergeCell ref="A59:A63"/>
    <mergeCell ref="A34:A38"/>
    <mergeCell ref="A39:A43"/>
    <mergeCell ref="A44:A48"/>
    <mergeCell ref="A9:A13"/>
    <mergeCell ref="A2:D2"/>
    <mergeCell ref="E2:F2"/>
    <mergeCell ref="A14:A18"/>
    <mergeCell ref="A19:A23"/>
    <mergeCell ref="A24:A28"/>
    <mergeCell ref="AZ3:BF3"/>
    <mergeCell ref="AN3:AT3"/>
    <mergeCell ref="AD3:AI3"/>
    <mergeCell ref="R3:W3"/>
    <mergeCell ref="O2:T2"/>
    <mergeCell ref="A4:A8"/>
  </mergeCells>
  <printOptions/>
  <pageMargins left="0.25" right="0.25" top="0" bottom="0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Dick</cp:lastModifiedBy>
  <cp:lastPrinted>2008-04-14T13:42:09Z</cp:lastPrinted>
  <dcterms:created xsi:type="dcterms:W3CDTF">2008-03-14T17:19:25Z</dcterms:created>
  <dcterms:modified xsi:type="dcterms:W3CDTF">2009-02-10T16:08:26Z</dcterms:modified>
  <cp:category/>
  <cp:version/>
  <cp:contentType/>
  <cp:contentStatus/>
</cp:coreProperties>
</file>